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codeName="ThisWorkbook" defaultThemeVersion="124226"/>
  <xr:revisionPtr revIDLastSave="0" documentId="13_ncr:1_{4DBB4015-66CE-4CB3-8CD4-E57AC6CE08FE}" xr6:coauthVersionLast="46" xr6:coauthVersionMax="46" xr10:uidLastSave="{00000000-0000-0000-0000-000000000000}"/>
  <bookViews>
    <workbookView xWindow="890" yWindow="-110" windowWidth="18420" windowHeight="11020" tabRatio="889" xr2:uid="{00000000-000D-0000-FFFF-FFFF00000000}"/>
  </bookViews>
  <sheets>
    <sheet name="１．利用権購入申込書" sheetId="13" r:id="rId1"/>
    <sheet name="２．利用者登録申込書（追加用）" sheetId="18" r:id="rId2"/>
  </sheets>
  <definedNames>
    <definedName name="_xlnm.Print_Area" localSheetId="0">'１．利用権購入申込書'!$A$1:$AE$48</definedName>
    <definedName name="_xlnm.Print_Area" localSheetId="1">'２．利用者登録申込書（追加用）'!$A$1:$AE$40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8" l="1"/>
  <c r="J15" i="18"/>
  <c r="J14" i="18"/>
  <c r="J13" i="18"/>
  <c r="J12" i="18"/>
  <c r="Z28" i="13"/>
  <c r="B3" i="18"/>
  <c r="E38" i="18"/>
  <c r="J10" i="18"/>
  <c r="B10" i="18"/>
  <c r="J9" i="18"/>
  <c r="B9" i="18"/>
  <c r="B8" i="18"/>
  <c r="E37" i="18"/>
  <c r="S2" i="13" l="1"/>
  <c r="B34" i="18" l="1"/>
  <c r="B2" i="18" l="1"/>
  <c r="B1" i="18"/>
  <c r="S2" i="18"/>
  <c r="E36" i="18" l="1"/>
  <c r="K27" i="18" l="1"/>
  <c r="AD1" i="18" l="1"/>
  <c r="AA1" i="18"/>
  <c r="X1" i="18"/>
  <c r="T1" i="18"/>
  <c r="B7" i="18"/>
  <c r="B6" i="18"/>
  <c r="J30" i="18"/>
  <c r="R25" i="18" l="1"/>
  <c r="K25" i="18"/>
  <c r="AB1" i="18" l="1"/>
  <c r="Y1" i="18"/>
  <c r="U1" i="18"/>
  <c r="E35" i="18" l="1"/>
  <c r="E34" i="18"/>
</calcChain>
</file>

<file path=xl/sharedStrings.xml><?xml version="1.0" encoding="utf-8"?>
<sst xmlns="http://schemas.openxmlformats.org/spreadsheetml/2006/main" count="152" uniqueCount="81">
  <si>
    <t>月</t>
    <rPh sb="0" eb="1">
      <t>ツキ</t>
    </rPh>
    <phoneticPr fontId="1"/>
  </si>
  <si>
    <t>日</t>
    <rPh sb="0" eb="1">
      <t>ヒ</t>
    </rPh>
    <phoneticPr fontId="1"/>
  </si>
  <si>
    <t>：</t>
    <phoneticPr fontId="1"/>
  </si>
  <si>
    <t>（事務局）</t>
    <rPh sb="1" eb="4">
      <t>ジムキョク</t>
    </rPh>
    <phoneticPr fontId="1"/>
  </si>
  <si>
    <t>年</t>
    <rPh sb="0" eb="1">
      <t>ネン</t>
    </rPh>
    <phoneticPr fontId="1"/>
  </si>
  <si>
    <t>㊞</t>
    <phoneticPr fontId="1"/>
  </si>
  <si>
    <t>申請日</t>
    <rPh sb="0" eb="2">
      <t>シンセイ</t>
    </rPh>
    <rPh sb="2" eb="3">
      <t>ビ</t>
    </rPh>
    <phoneticPr fontId="1"/>
  </si>
  <si>
    <t>担当者完了報告</t>
    <rPh sb="0" eb="3">
      <t>タントウシャ</t>
    </rPh>
    <rPh sb="3" eb="5">
      <t>カンリョウ</t>
    </rPh>
    <rPh sb="5" eb="7">
      <t>ホウコク</t>
    </rPh>
    <phoneticPr fontId="1"/>
  </si>
  <si>
    <t>責任者完了報告</t>
    <rPh sb="0" eb="3">
      <t>セキニンシャ</t>
    </rPh>
    <rPh sb="3" eb="5">
      <t>カンリョウ</t>
    </rPh>
    <rPh sb="5" eb="7">
      <t>ホウコク</t>
    </rPh>
    <phoneticPr fontId="1"/>
  </si>
  <si>
    <t>□</t>
  </si>
  <si>
    <t>今般、EDDサービスサイト利用の標題に関して、以下の通り申し込みます。</t>
    <rPh sb="0" eb="2">
      <t>コンパン</t>
    </rPh>
    <rPh sb="13" eb="15">
      <t>リヨウ</t>
    </rPh>
    <rPh sb="16" eb="18">
      <t>ヒョウダイ</t>
    </rPh>
    <rPh sb="19" eb="20">
      <t>カン</t>
    </rPh>
    <rPh sb="23" eb="25">
      <t>イカ</t>
    </rPh>
    <rPh sb="26" eb="27">
      <t>トオ</t>
    </rPh>
    <rPh sb="28" eb="29">
      <t>モウ</t>
    </rPh>
    <rPh sb="30" eb="31">
      <t>コ</t>
    </rPh>
    <phoneticPr fontId="1"/>
  </si>
  <si>
    <t>名分</t>
    <rPh sb="0" eb="2">
      <t>メイブン</t>
    </rPh>
    <phoneticPr fontId="1"/>
  </si>
  <si>
    <t>名分</t>
    <rPh sb="0" eb="1">
      <t>メイ</t>
    </rPh>
    <rPh sb="1" eb="2">
      <t>ブン</t>
    </rPh>
    <phoneticPr fontId="1"/>
  </si>
  <si>
    <t>利用権の種類</t>
    <rPh sb="0" eb="2">
      <t>リヨウ</t>
    </rPh>
    <rPh sb="2" eb="3">
      <t>ケン</t>
    </rPh>
    <rPh sb="4" eb="6">
      <t>シュルイ</t>
    </rPh>
    <phoneticPr fontId="1"/>
  </si>
  <si>
    <t>個人特定番号</t>
    <rPh sb="0" eb="2">
      <t>コジン</t>
    </rPh>
    <rPh sb="2" eb="4">
      <t>トクテイ</t>
    </rPh>
    <rPh sb="4" eb="6">
      <t>バンゴウ</t>
    </rPh>
    <phoneticPr fontId="1"/>
  </si>
  <si>
    <t>※貴法人への在籍を証明可能な書類（社員証など）</t>
    <rPh sb="1" eb="2">
      <t>キ</t>
    </rPh>
    <rPh sb="2" eb="4">
      <t>ホウジン</t>
    </rPh>
    <rPh sb="6" eb="8">
      <t>ザイセキ</t>
    </rPh>
    <rPh sb="9" eb="11">
      <t>ショウメイ</t>
    </rPh>
    <rPh sb="11" eb="13">
      <t>カノウ</t>
    </rPh>
    <rPh sb="14" eb="16">
      <t>ショルイ</t>
    </rPh>
    <rPh sb="19" eb="20">
      <t>ショウ</t>
    </rPh>
    <phoneticPr fontId="1"/>
  </si>
  <si>
    <t>署名対象文書</t>
    <rPh sb="0" eb="2">
      <t>ショメイ</t>
    </rPh>
    <rPh sb="2" eb="4">
      <t>タイショウ</t>
    </rPh>
    <rPh sb="4" eb="6">
      <t>ブンショ</t>
    </rPh>
    <phoneticPr fontId="1"/>
  </si>
  <si>
    <t>計量証明書</t>
    <rPh sb="0" eb="1">
      <t>ケイリョウ</t>
    </rPh>
    <rPh sb="1" eb="3">
      <t>ショウメイ</t>
    </rPh>
    <rPh sb="3" eb="4">
      <t>ショ</t>
    </rPh>
    <phoneticPr fontId="1"/>
  </si>
  <si>
    <t>在籍証明書類</t>
    <rPh sb="0" eb="2">
      <t>ザイセキ</t>
    </rPh>
    <rPh sb="2" eb="4">
      <t>ショウメイ</t>
    </rPh>
    <rPh sb="4" eb="5">
      <t>ショ</t>
    </rPh>
    <rPh sb="5" eb="6">
      <t>ルイ</t>
    </rPh>
    <phoneticPr fontId="1"/>
  </si>
  <si>
    <t>☑</t>
  </si>
  <si>
    <t>計量士登録証</t>
    <rPh sb="0" eb="2">
      <t>ケイリョウ</t>
    </rPh>
    <rPh sb="2" eb="3">
      <t>シ</t>
    </rPh>
    <rPh sb="3" eb="5">
      <t>トウロク</t>
    </rPh>
    <rPh sb="5" eb="6">
      <t>ショウ</t>
    </rPh>
    <phoneticPr fontId="1"/>
  </si>
  <si>
    <t>その他分析報告書等</t>
    <rPh sb="1" eb="2">
      <t>タ</t>
    </rPh>
    <rPh sb="2" eb="5">
      <t>ホウコクショ</t>
    </rPh>
    <rPh sb="5" eb="6">
      <t>トウ</t>
    </rPh>
    <phoneticPr fontId="1"/>
  </si>
  <si>
    <t>その他資格証明書</t>
    <rPh sb="2" eb="3">
      <t>タ</t>
    </rPh>
    <rPh sb="3" eb="5">
      <t>シカク</t>
    </rPh>
    <rPh sb="5" eb="8">
      <t>ショウメイショ</t>
    </rPh>
    <phoneticPr fontId="1"/>
  </si>
  <si>
    <t xml:space="preserve">
</t>
  </si>
  <si>
    <t xml:space="preserve">
</t>
    <phoneticPr fontId="1"/>
  </si>
  <si>
    <t>同意チェック</t>
    <rPh sb="0" eb="2">
      <t>ドウイ</t>
    </rPh>
    <phoneticPr fontId="1"/>
  </si>
  <si>
    <t>利用権合計購入数</t>
    <rPh sb="0" eb="3">
      <t>リヨウケン</t>
    </rPh>
    <rPh sb="3" eb="5">
      <t>ゴウケイ</t>
    </rPh>
    <rPh sb="5" eb="7">
      <t>コウニュウ</t>
    </rPh>
    <rPh sb="7" eb="8">
      <t>スウ</t>
    </rPh>
    <phoneticPr fontId="1"/>
  </si>
  <si>
    <t>　法人商号（正式表記）</t>
    <rPh sb="1" eb="3">
      <t>ホウジン</t>
    </rPh>
    <rPh sb="3" eb="4">
      <t>ショウ</t>
    </rPh>
    <rPh sb="4" eb="5">
      <t>ゴウ</t>
    </rPh>
    <rPh sb="6" eb="8">
      <t>セイシキ</t>
    </rPh>
    <rPh sb="8" eb="10">
      <t>ヒョウキ</t>
    </rPh>
    <phoneticPr fontId="1"/>
  </si>
  <si>
    <t>電子署名権付き
（年間３万円）</t>
    <rPh sb="2" eb="3">
      <t>ケン</t>
    </rPh>
    <rPh sb="3" eb="4">
      <t>ツ</t>
    </rPh>
    <phoneticPr fontId="1"/>
  </si>
  <si>
    <t>日本ＥＤＤ認証推進協議会</t>
    <rPh sb="0" eb="2">
      <t>ニホン</t>
    </rPh>
    <rPh sb="5" eb="7">
      <t>ニンショウ</t>
    </rPh>
    <rPh sb="7" eb="9">
      <t>スイシン</t>
    </rPh>
    <rPh sb="9" eb="12">
      <t>キョウギカイ</t>
    </rPh>
    <phoneticPr fontId="1"/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</si>
  <si>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</si>
  <si>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　　　　　　　事務局　行</t>
    <phoneticPr fontId="1"/>
  </si>
  <si>
    <t>追加ユーザ利用権購入申込書</t>
    <rPh sb="5" eb="8">
      <t>リヨウケン</t>
    </rPh>
    <rPh sb="8" eb="10">
      <t>コウニュウ</t>
    </rPh>
    <rPh sb="10" eb="13">
      <t>モウシコミショ</t>
    </rPh>
    <phoneticPr fontId="1"/>
  </si>
  <si>
    <t>㊞</t>
    <phoneticPr fontId="1"/>
  </si>
  <si>
    <t>保有資格番号</t>
    <rPh sb="0" eb="2">
      <t>ホユウ</t>
    </rPh>
    <rPh sb="2" eb="4">
      <t>シカク</t>
    </rPh>
    <rPh sb="4" eb="6">
      <t>バンゴウ</t>
    </rPh>
    <phoneticPr fontId="1"/>
  </si>
  <si>
    <t>在籍および資格の証明書類</t>
    <rPh sb="0" eb="2">
      <t>ザイセキ</t>
    </rPh>
    <rPh sb="5" eb="7">
      <t>シカク</t>
    </rPh>
    <rPh sb="8" eb="10">
      <t>ショウメイ</t>
    </rPh>
    <rPh sb="10" eb="11">
      <t>ショ</t>
    </rPh>
    <rPh sb="11" eb="12">
      <t>ルイ</t>
    </rPh>
    <phoneticPr fontId="1"/>
  </si>
  <si>
    <t>※計量証明書に署名を行う方</t>
    <rPh sb="1" eb="3">
      <t>ケイリョウ</t>
    </rPh>
    <rPh sb="3" eb="5">
      <t>ショウメイ</t>
    </rPh>
    <rPh sb="5" eb="6">
      <t>ショ</t>
    </rPh>
    <rPh sb="7" eb="9">
      <t>ショメイ</t>
    </rPh>
    <rPh sb="10" eb="11">
      <t>オコナ</t>
    </rPh>
    <rPh sb="12" eb="13">
      <t>カタ</t>
    </rPh>
    <phoneticPr fontId="1"/>
  </si>
  <si>
    <t>なお、申し込みに当っては、貴法人および当該のサービス利用に関する諸規約を遵守致します。</t>
    <rPh sb="8" eb="9">
      <t>アタ</t>
    </rPh>
    <rPh sb="13" eb="16">
      <t>キホウジン</t>
    </rPh>
    <rPh sb="19" eb="21">
      <t>トウガイ</t>
    </rPh>
    <rPh sb="26" eb="28">
      <t>リヨウ</t>
    </rPh>
    <rPh sb="29" eb="30">
      <t>カン</t>
    </rPh>
    <rPh sb="32" eb="33">
      <t>ショ</t>
    </rPh>
    <rPh sb="33" eb="35">
      <t>キヤク</t>
    </rPh>
    <rPh sb="36" eb="38">
      <t>ジュンシュ</t>
    </rPh>
    <rPh sb="38" eb="39">
      <t>イタ</t>
    </rPh>
    <phoneticPr fontId="1"/>
  </si>
  <si>
    <t>※一方または両方を ☑</t>
    <rPh sb="1" eb="3">
      <t>イッポウ</t>
    </rPh>
    <rPh sb="6" eb="8">
      <t>リョウホウ</t>
    </rPh>
    <phoneticPr fontId="1"/>
  </si>
  <si>
    <t>※どちらか一方のみ ☑</t>
    <rPh sb="5" eb="7">
      <t>イッポウ</t>
    </rPh>
    <phoneticPr fontId="1"/>
  </si>
  <si>
    <t>注）電子署名権付きは、電子証明書発行料、USBトークン代が別途必要。</t>
    <rPh sb="0" eb="1">
      <t>チュウ</t>
    </rPh>
    <rPh sb="7" eb="8">
      <t>ツ</t>
    </rPh>
    <phoneticPr fontId="1"/>
  </si>
  <si>
    <t>※13桁</t>
    <rPh sb="3" eb="4">
      <t>ケタ</t>
    </rPh>
    <phoneticPr fontId="1"/>
  </si>
  <si>
    <t>　法人番号（数字のみ）</t>
    <rPh sb="1" eb="3">
      <t>ホウジン</t>
    </rPh>
    <rPh sb="3" eb="5">
      <t>バンゴウ</t>
    </rPh>
    <rPh sb="6" eb="8">
      <t>スウジ</t>
    </rPh>
    <phoneticPr fontId="1"/>
  </si>
  <si>
    <t>対象利用権の使用者</t>
    <rPh sb="0" eb="2">
      <t>タイショウ</t>
    </rPh>
    <rPh sb="2" eb="4">
      <t>リヨウ</t>
    </rPh>
    <rPh sb="4" eb="5">
      <t>ケン</t>
    </rPh>
    <rPh sb="6" eb="9">
      <t>シヨウシャ</t>
    </rPh>
    <phoneticPr fontId="1"/>
  </si>
  <si>
    <t>事業所</t>
    <rPh sb="0" eb="3">
      <t>ジギョウショ</t>
    </rPh>
    <phoneticPr fontId="1"/>
  </si>
  <si>
    <t>納品担当者権のみ
（年間１万円）</t>
    <rPh sb="0" eb="2">
      <t>タントウ</t>
    </rPh>
    <rPh sb="3" eb="4">
      <t>ケン</t>
    </rPh>
    <rPh sb="4" eb="5">
      <t>センケン</t>
    </rPh>
    <rPh sb="8" eb="10">
      <t>ネンカン</t>
    </rPh>
    <phoneticPr fontId="1"/>
  </si>
  <si>
    <t>役　職</t>
    <rPh sb="0" eb="1">
      <t>ヤク</t>
    </rPh>
    <rPh sb="2" eb="3">
      <t>ショク</t>
    </rPh>
    <phoneticPr fontId="1"/>
  </si>
  <si>
    <t>氏　名</t>
    <rPh sb="0" eb="1">
      <t>シ</t>
    </rPh>
    <rPh sb="2" eb="3">
      <t>ナ</t>
    </rPh>
    <phoneticPr fontId="1"/>
  </si>
  <si>
    <t>e-mail</t>
    <phoneticPr fontId="1"/>
  </si>
  <si>
    <t>氏名(漢字)</t>
    <rPh sb="0" eb="2">
      <t>シメイ</t>
    </rPh>
    <phoneticPr fontId="1"/>
  </si>
  <si>
    <t>氏名(英字)</t>
    <rPh sb="0" eb="2">
      <t>シメイ</t>
    </rPh>
    <rPh sb="3" eb="5">
      <t>エイジ</t>
    </rPh>
    <phoneticPr fontId="1"/>
  </si>
  <si>
    <t>TEL：03-6895-6805　FAX：03-6895-6820</t>
    <phoneticPr fontId="1"/>
  </si>
  <si>
    <t>e-mail：office@jedac.jp</t>
    <phoneticPr fontId="1"/>
  </si>
  <si>
    <t>電子署名権
　＋納品担当権</t>
    <rPh sb="0" eb="2">
      <t>デンシ</t>
    </rPh>
    <rPh sb="2" eb="4">
      <t>ショメイ</t>
    </rPh>
    <rPh sb="4" eb="5">
      <t>ケン</t>
    </rPh>
    <rPh sb="8" eb="10">
      <t>ノウヒン</t>
    </rPh>
    <rPh sb="10" eb="12">
      <t>タントウ</t>
    </rPh>
    <rPh sb="12" eb="13">
      <t>ケン</t>
    </rPh>
    <phoneticPr fontId="1"/>
  </si>
  <si>
    <t>電子署名権のみ</t>
    <rPh sb="0" eb="1">
      <t>デンシ</t>
    </rPh>
    <rPh sb="1" eb="3">
      <t>ショメイ</t>
    </rPh>
    <rPh sb="3" eb="4">
      <t>ケン</t>
    </rPh>
    <phoneticPr fontId="1"/>
  </si>
  <si>
    <t>※どちらか一方のみ ☑</t>
    <phoneticPr fontId="1"/>
  </si>
  <si>
    <t>付与権限</t>
    <rPh sb="0" eb="2">
      <t>フヨ</t>
    </rPh>
    <rPh sb="2" eb="4">
      <t>ケンゲン</t>
    </rPh>
    <phoneticPr fontId="1"/>
  </si>
  <si>
    <t>※同姓同名でも個人を特定可能な番号（社員番号など）</t>
    <rPh sb="1" eb="3">
      <t>ドウセイ</t>
    </rPh>
    <rPh sb="3" eb="5">
      <t>ドウメイ</t>
    </rPh>
    <rPh sb="7" eb="9">
      <t>コジン</t>
    </rPh>
    <rPh sb="10" eb="12">
      <t>トクテイ</t>
    </rPh>
    <rPh sb="12" eb="14">
      <t>カノウ</t>
    </rPh>
    <rPh sb="15" eb="17">
      <t>バンゴウ</t>
    </rPh>
    <phoneticPr fontId="1"/>
  </si>
  <si>
    <t>部署名</t>
    <rPh sb="0" eb="1">
      <t>ブ</t>
    </rPh>
    <rPh sb="1" eb="2">
      <t>ショ</t>
    </rPh>
    <rPh sb="2" eb="3">
      <t>メイ</t>
    </rPh>
    <phoneticPr fontId="1"/>
  </si>
  <si>
    <t>利用権追加購入責任者</t>
    <rPh sb="0" eb="3">
      <t>リヨウケン</t>
    </rPh>
    <rPh sb="3" eb="5">
      <t>ツイカ</t>
    </rPh>
    <rPh sb="5" eb="7">
      <t>コウニュウ</t>
    </rPh>
    <rPh sb="7" eb="10">
      <t>セキニンシャ</t>
    </rPh>
    <phoneticPr fontId="1"/>
  </si>
  <si>
    <t>※計量証明書以外で資格が必要な文書を扱う方は ☑</t>
    <rPh sb="1" eb="3">
      <t>ケイリョウ</t>
    </rPh>
    <rPh sb="3" eb="5">
      <t>ショウメイ</t>
    </rPh>
    <rPh sb="5" eb="6">
      <t>ショ</t>
    </rPh>
    <rPh sb="6" eb="8">
      <t>イガイ</t>
    </rPh>
    <rPh sb="9" eb="11">
      <t>シカク</t>
    </rPh>
    <rPh sb="12" eb="14">
      <t>ヒツヨウ</t>
    </rPh>
    <rPh sb="15" eb="17">
      <t>ブンショ</t>
    </rPh>
    <rPh sb="18" eb="19">
      <t>アツカ</t>
    </rPh>
    <rPh sb="20" eb="21">
      <t>カタ</t>
    </rPh>
    <phoneticPr fontId="1"/>
  </si>
  <si>
    <t>利用者登録申込書（追加用）</t>
    <rPh sb="0" eb="3">
      <t>リヨウシャ</t>
    </rPh>
    <rPh sb="3" eb="5">
      <t>トウロク</t>
    </rPh>
    <rPh sb="9" eb="11">
      <t>ツイカ</t>
    </rPh>
    <rPh sb="11" eb="12">
      <t>ヨウ</t>
    </rPh>
    <phoneticPr fontId="1"/>
  </si>
  <si>
    <t>②</t>
    <phoneticPr fontId="1"/>
  </si>
  <si>
    <t>入力選択</t>
    <rPh sb="0" eb="2">
      <t>ニュウリョク</t>
    </rPh>
    <rPh sb="2" eb="4">
      <t>センタク</t>
    </rPh>
    <phoneticPr fontId="1"/>
  </si>
  <si>
    <t>①と同じ</t>
    <rPh sb="2" eb="3">
      <t>オナ</t>
    </rPh>
    <phoneticPr fontId="1"/>
  </si>
  <si>
    <t>新規入力</t>
    <rPh sb="0" eb="2">
      <t>シンキ</t>
    </rPh>
    <rPh sb="2" eb="4">
      <t>ニュウリョク</t>
    </rPh>
    <phoneticPr fontId="1"/>
  </si>
  <si>
    <t>※どちらか一方だけを☑</t>
    <rPh sb="5" eb="7">
      <t>イッポウ</t>
    </rPh>
    <phoneticPr fontId="1"/>
  </si>
  <si>
    <t>部　署</t>
    <rPh sb="0" eb="1">
      <t>ブ</t>
    </rPh>
    <rPh sb="2" eb="3">
      <t>ショ</t>
    </rPh>
    <phoneticPr fontId="1"/>
  </si>
  <si>
    <t>①</t>
    <phoneticPr fontId="1"/>
  </si>
  <si>
    <t>利用者取り纏め担当者</t>
  </si>
  <si>
    <t>利用者取り纏め担当者</t>
    <phoneticPr fontId="1"/>
  </si>
  <si>
    <t>一般社団法人日本ＥＤＤ認証推進協議会</t>
    <rPh sb="0" eb="2">
      <t>イッパン</t>
    </rPh>
    <rPh sb="2" eb="4">
      <t>シャダン</t>
    </rPh>
    <rPh sb="4" eb="6">
      <t>ホウジン</t>
    </rPh>
    <rPh sb="6" eb="8">
      <t>ニホン</t>
    </rPh>
    <rPh sb="11" eb="13">
      <t>ニンショウ</t>
    </rPh>
    <rPh sb="13" eb="15">
      <t>スイシン</t>
    </rPh>
    <rPh sb="15" eb="18">
      <t>キョウギカイ</t>
    </rPh>
    <phoneticPr fontId="1"/>
  </si>
  <si>
    <t>〒105-0012</t>
    <phoneticPr fontId="1"/>
  </si>
  <si>
    <t>東京都港区芝大門２-１０-１２ ＫＤＸ芝大門ビル８階</t>
    <phoneticPr fontId="1"/>
  </si>
  <si>
    <t>利用者が複数名になった場合の取り纏め役</t>
    <phoneticPr fontId="1"/>
  </si>
  <si>
    <t>事業所</t>
  </si>
  <si>
    <t>部　署</t>
  </si>
  <si>
    <t>役　職</t>
  </si>
  <si>
    <t>氏　名</t>
  </si>
  <si>
    <t>e-mail</t>
  </si>
  <si>
    <t>※コピーを添付</t>
    <rPh sb="5" eb="7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</si>
</sst>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;[Red]\-#,##0\ "/>
    <numFmt numFmtId="177" formatCode="0_ 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rgb="FF0070C0"/>
      <name val="メイリオ"/>
      <family val="3"/>
      <charset val="128"/>
    </font>
    <font>
      <u/>
      <sz val="1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b/>
      <sz val="10"/>
      <color rgb="FF0070C0"/>
      <name val="メイリオ"/>
      <family val="3"/>
      <charset val="128"/>
    </font>
    <font>
      <b/>
      <sz val="9"/>
      <color rgb="FF0070C0"/>
      <name val="メイリオ"/>
      <family val="3"/>
      <charset val="128"/>
    </font>
    <font>
      <sz val="9"/>
      <color theme="1" tint="0.499984740745262"/>
      <name val="メイリオ"/>
      <family val="3"/>
      <charset val="128"/>
    </font>
    <font>
      <sz val="11"/>
      <color theme="0" tint="-0.49998474074526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</cellStyleXfs>
  <cellXfs count="111">
    <xf numFmtId="0" fontId="0" fillId="0" borderId="0" xfId="0"/>
    <xf numFmtId="0" fontId="7" fillId="0" borderId="0" xfId="0" applyFont="1" applyFill="1" applyBorder="1" applyAlignment="1" applyProtection="1">
      <alignment horizontal="left" vertical="center" shrinkToFi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49" fontId="6" fillId="2" borderId="2" xfId="0" applyNumberFormat="1" applyFont="1" applyFill="1" applyBorder="1" applyAlignment="1" applyProtection="1">
      <alignment horizontal="left" vertical="center" shrinkToFit="1"/>
      <protection locked="0"/>
    </xf>
    <xf numFmtId="176" fontId="6" fillId="2" borderId="4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49" fontId="6" fillId="0" borderId="3" xfId="0" applyNumberFormat="1" applyFont="1" applyBorder="1" applyAlignment="1" applyProtection="1">
      <alignment vertical="center" shrinkToFit="1"/>
      <protection hidden="1"/>
    </xf>
    <xf numFmtId="49" fontId="6" fillId="0" borderId="10" xfId="0" applyNumberFormat="1" applyFont="1" applyBorder="1" applyAlignment="1" applyProtection="1">
      <alignment vertical="center" shrinkToFit="1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right" vertical="center"/>
      <protection hidden="1"/>
    </xf>
    <xf numFmtId="49" fontId="13" fillId="2" borderId="2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2" xfId="0" quotePrefix="1" applyFont="1" applyFill="1" applyBorder="1" applyAlignment="1" applyProtection="1">
      <alignment horizontal="center" vertical="center" wrapText="1" shrinkToFit="1"/>
      <protection hidden="1"/>
    </xf>
    <xf numFmtId="0" fontId="8" fillId="0" borderId="4" xfId="0" quotePrefix="1" applyFont="1" applyFill="1" applyBorder="1" applyAlignment="1" applyProtection="1">
      <alignment horizontal="center" vertical="center" wrapText="1" shrinkToFit="1"/>
      <protection hidden="1"/>
    </xf>
    <xf numFmtId="0" fontId="8" fillId="0" borderId="3" xfId="0" quotePrefix="1" applyFont="1" applyFill="1" applyBorder="1" applyAlignment="1" applyProtection="1">
      <alignment horizontal="center" vertical="center" wrapText="1" shrinkToFit="1"/>
      <protection hidden="1"/>
    </xf>
    <xf numFmtId="177" fontId="6" fillId="2" borderId="0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0" xfId="0" applyNumberFormat="1" applyFont="1" applyFill="1" applyBorder="1" applyAlignment="1" applyProtection="1">
      <alignment vertical="center" shrinkToFit="1"/>
      <protection locked="0"/>
    </xf>
    <xf numFmtId="0" fontId="6" fillId="0" borderId="8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9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49" fontId="6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4" xfId="0" applyNumberFormat="1" applyFont="1" applyBorder="1" applyAlignment="1" applyProtection="1">
      <alignment vertical="center" shrinkToFi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shrinkToFit="1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left" vertical="center" shrinkToFit="1"/>
      <protection hidden="1"/>
    </xf>
    <xf numFmtId="0" fontId="9" fillId="0" borderId="2" xfId="0" quotePrefix="1" applyFont="1" applyFill="1" applyBorder="1" applyAlignment="1" applyProtection="1">
      <alignment horizontal="left" vertical="center" shrinkToFit="1"/>
      <protection hidden="1"/>
    </xf>
    <xf numFmtId="49" fontId="6" fillId="2" borderId="17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16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hidden="1"/>
    </xf>
    <xf numFmtId="177" fontId="6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3" fillId="0" borderId="2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6" fontId="16" fillId="0" borderId="4" xfId="1" applyFont="1" applyFill="1" applyBorder="1" applyAlignment="1" applyProtection="1">
      <alignment horizontal="left" vertical="center" shrinkToFit="1"/>
      <protection hidden="1"/>
    </xf>
    <xf numFmtId="6" fontId="16" fillId="0" borderId="2" xfId="1" applyFont="1" applyFill="1" applyBorder="1" applyAlignment="1" applyProtection="1">
      <alignment horizontal="left" vertical="center" shrinkToFit="1"/>
      <protection hidden="1"/>
    </xf>
    <xf numFmtId="49" fontId="6" fillId="2" borderId="2" xfId="1" applyNumberFormat="1" applyFont="1" applyFill="1" applyBorder="1" applyAlignment="1" applyProtection="1">
      <alignment horizontal="left" vertical="center" shrinkToFit="1"/>
      <protection locked="0"/>
    </xf>
    <xf numFmtId="0" fontId="16" fillId="0" borderId="2" xfId="0" applyFont="1" applyFill="1" applyBorder="1" applyAlignment="1" applyProtection="1">
      <alignment horizontal="left" vertical="center" shrinkToFi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16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2" xfId="0" quotePrefix="1" applyFont="1" applyFill="1" applyBorder="1" applyAlignment="1" applyProtection="1">
      <alignment horizontal="left" vertical="center" wrapText="1" shrinkToFit="1"/>
      <protection hidden="1"/>
    </xf>
    <xf numFmtId="0" fontId="8" fillId="0" borderId="2" xfId="0" quotePrefix="1" applyFont="1" applyFill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49" fontId="6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7" fillId="2" borderId="2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left" vertical="center" shrinkToFit="1"/>
      <protection locked="0"/>
    </xf>
  </cellXfs>
  <cellStyles count="4">
    <cellStyle name="通貨" xfId="1" builtinId="7"/>
    <cellStyle name="標準" xfId="0" builtinId="0"/>
    <cellStyle name="標準 2" xfId="2" xr:uid="{00000000-0005-0000-0000-000002000000}"/>
    <cellStyle name="標準 3" xfId="3" xr:uid="{00000000-0005-0000-0000-000003000000}"/>
  </cellStyles>
  <dxfs count="20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1" tint="0.499984740745262"/>
      </font>
    </dxf>
    <dxf>
      <font>
        <color theme="1" tint="0.499984740745262"/>
      </font>
    </dxf>
    <dxf>
      <font>
        <color rgb="FFFF0000"/>
      </font>
    </dxf>
    <dxf>
      <font>
        <color rgb="FFFF0000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 tint="-0.14996795556505021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</dxf>
  </dxfs>
  <tableStyles count="0" defaultTableStyle="TableStyleMedium2" defaultPivotStyle="PivotStyleMedium9"/>
  <colors>
    <mruColors>
      <color rgb="FFFFFFCC"/>
      <color rgb="FF392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G49"/>
  <sheetViews>
    <sheetView showGridLines="0" tabSelected="1" zoomScaleNormal="100" zoomScaleSheetLayoutView="100" workbookViewId="0">
      <selection activeCell="U1" sqref="U1:W1"/>
    </sheetView>
  </sheetViews>
  <sheetFormatPr defaultColWidth="3.08984375" defaultRowHeight="18.75" customHeight="1" x14ac:dyDescent="0.2"/>
  <cols>
    <col min="1" max="1" width="0.81640625" style="6" customWidth="1"/>
    <col min="2" max="4" width="3.6328125" style="5" customWidth="1"/>
    <col min="5" max="8" width="3.26953125" style="5" customWidth="1"/>
    <col min="9" max="9" width="2.1796875" style="5" customWidth="1"/>
    <col min="10" max="30" width="3" style="5" customWidth="1"/>
    <col min="31" max="31" width="0.81640625" style="5" customWidth="1"/>
    <col min="32" max="16384" width="3.08984375" style="5"/>
  </cols>
  <sheetData>
    <row r="1" spans="2:32" ht="16" customHeight="1" x14ac:dyDescent="0.2">
      <c r="B1" s="6" t="s">
        <v>30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3" t="s">
        <v>6</v>
      </c>
      <c r="U1" s="53"/>
      <c r="V1" s="53"/>
      <c r="W1" s="53"/>
      <c r="X1" s="4" t="s">
        <v>4</v>
      </c>
      <c r="Y1" s="52"/>
      <c r="Z1" s="52"/>
      <c r="AA1" s="4" t="s">
        <v>0</v>
      </c>
      <c r="AB1" s="52"/>
      <c r="AC1" s="52"/>
      <c r="AD1" s="17" t="s">
        <v>1</v>
      </c>
      <c r="AE1" s="6"/>
      <c r="AF1" s="6"/>
    </row>
    <row r="2" spans="2:32" ht="16" customHeight="1" x14ac:dyDescent="0.2">
      <c r="B2" s="6" t="s">
        <v>29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2" t="str">
        <f>IF((U1&amp;Y1&amp;AB1)="","",IF(OR(U1="",Y1="",AB1=""),"年、月、日を入力してください",IF(ISERROR(DATEVALUE(U1&amp;"/"&amp;Y1&amp;"/"&amp;AB1)),"存在しない日付です！","")))</f>
        <v/>
      </c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6"/>
      <c r="AF2" s="6"/>
    </row>
    <row r="3" spans="2:32" ht="16" customHeight="1" x14ac:dyDescent="0.2">
      <c r="B3" s="2" t="s">
        <v>31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2:32" ht="20" customHeight="1" x14ac:dyDescent="0.2">
      <c r="B4" s="6"/>
      <c r="C4" s="103" t="s">
        <v>32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6"/>
      <c r="AE4" s="6"/>
      <c r="AF4" s="6"/>
    </row>
    <row r="5" spans="2:32" ht="4" customHeigh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32" ht="16" customHeight="1" x14ac:dyDescent="0.2">
      <c r="B6" s="18" t="s">
        <v>10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2:32" ht="16" customHeight="1" x14ac:dyDescent="0.2">
      <c r="B7" s="18" t="s">
        <v>37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2:32" ht="16" customHeight="1" x14ac:dyDescent="0.2">
      <c r="B8" s="1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2:32" ht="24" customHeight="1" x14ac:dyDescent="0.2">
      <c r="B9" s="47" t="s">
        <v>27</v>
      </c>
      <c r="C9" s="47"/>
      <c r="D9" s="47"/>
      <c r="E9" s="47"/>
      <c r="F9" s="47"/>
      <c r="G9" s="47"/>
      <c r="H9" s="47"/>
      <c r="I9" s="108" t="s">
        <v>2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6"/>
      <c r="AF9" s="6"/>
    </row>
    <row r="10" spans="2:32" ht="24" customHeight="1" x14ac:dyDescent="0.2">
      <c r="B10" s="47" t="s">
        <v>42</v>
      </c>
      <c r="C10" s="47"/>
      <c r="D10" s="47"/>
      <c r="E10" s="47"/>
      <c r="F10" s="47"/>
      <c r="G10" s="47"/>
      <c r="H10" s="47"/>
      <c r="I10" s="108" t="s">
        <v>2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05" t="s">
        <v>41</v>
      </c>
      <c r="AA10" s="105"/>
      <c r="AB10" s="105"/>
      <c r="AC10" s="105"/>
      <c r="AD10" s="105"/>
      <c r="AE10" s="6"/>
      <c r="AF10" s="6"/>
    </row>
    <row r="11" spans="2:32" ht="4" customHeight="1" x14ac:dyDescent="0.2">
      <c r="B11" s="14"/>
      <c r="C11" s="14"/>
      <c r="D11" s="14"/>
      <c r="E11" s="13"/>
      <c r="F11" s="13"/>
      <c r="G11" s="2"/>
      <c r="H11" s="4"/>
      <c r="I11" s="4"/>
      <c r="J11" s="4"/>
      <c r="K11" s="1"/>
      <c r="L11" s="4"/>
      <c r="M11" s="4"/>
      <c r="N11" s="4"/>
      <c r="O11" s="4"/>
      <c r="P11" s="4"/>
      <c r="Q11" s="4"/>
      <c r="R11" s="4"/>
      <c r="S11" s="4"/>
      <c r="T11" s="34"/>
      <c r="U11" s="34"/>
      <c r="V11" s="4"/>
      <c r="W11" s="4"/>
      <c r="X11" s="4"/>
      <c r="Y11" s="4"/>
      <c r="Z11" s="4"/>
      <c r="AA11" s="4"/>
      <c r="AB11" s="4"/>
      <c r="AC11" s="4"/>
      <c r="AD11" s="4"/>
      <c r="AE11" s="2"/>
      <c r="AF11" s="2"/>
    </row>
    <row r="12" spans="2:32" ht="24" customHeight="1" x14ac:dyDescent="0.2">
      <c r="B12" s="63" t="s">
        <v>68</v>
      </c>
      <c r="C12" s="63"/>
      <c r="D12" s="40"/>
      <c r="E12" s="46" t="s">
        <v>44</v>
      </c>
      <c r="F12" s="46"/>
      <c r="G12" s="46"/>
      <c r="H12" s="46"/>
      <c r="I12" s="107" t="s">
        <v>2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6"/>
      <c r="AF12" s="6"/>
    </row>
    <row r="13" spans="2:32" ht="24" customHeight="1" x14ac:dyDescent="0.2">
      <c r="B13" s="62" t="s">
        <v>59</v>
      </c>
      <c r="C13" s="62"/>
      <c r="D13" s="54"/>
      <c r="E13" s="46" t="s">
        <v>58</v>
      </c>
      <c r="F13" s="46"/>
      <c r="G13" s="46"/>
      <c r="H13" s="46"/>
      <c r="I13" s="107" t="s">
        <v>2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6"/>
      <c r="AF13" s="6"/>
    </row>
    <row r="14" spans="2:32" ht="24" customHeight="1" x14ac:dyDescent="0.2">
      <c r="B14" s="62"/>
      <c r="C14" s="62"/>
      <c r="D14" s="54"/>
      <c r="E14" s="46" t="s">
        <v>46</v>
      </c>
      <c r="F14" s="46"/>
      <c r="G14" s="46"/>
      <c r="H14" s="46"/>
      <c r="I14" s="107" t="s">
        <v>2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6"/>
      <c r="AF14" s="6"/>
    </row>
    <row r="15" spans="2:32" ht="24" customHeight="1" x14ac:dyDescent="0.2">
      <c r="B15" s="106"/>
      <c r="C15" s="106"/>
      <c r="D15" s="81"/>
      <c r="E15" s="46" t="s">
        <v>47</v>
      </c>
      <c r="F15" s="46"/>
      <c r="G15" s="46"/>
      <c r="H15" s="46"/>
      <c r="I15" s="107" t="s">
        <v>2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8" t="s">
        <v>33</v>
      </c>
      <c r="AA15" s="48"/>
      <c r="AB15" s="48"/>
      <c r="AC15" s="48"/>
      <c r="AD15" s="48"/>
      <c r="AE15" s="6"/>
      <c r="AF15" s="6"/>
    </row>
    <row r="16" spans="2:32" ht="24" customHeight="1" x14ac:dyDescent="0.2">
      <c r="B16" s="82"/>
      <c r="C16" s="82"/>
      <c r="D16" s="83"/>
      <c r="E16" s="46" t="s">
        <v>48</v>
      </c>
      <c r="F16" s="43"/>
      <c r="G16" s="43"/>
      <c r="H16" s="43"/>
      <c r="I16" s="107" t="s">
        <v>2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6"/>
      <c r="AF16" s="6"/>
    </row>
    <row r="17" spans="1:32" ht="4" customHeight="1" x14ac:dyDescent="0.2">
      <c r="B17" s="14"/>
      <c r="C17" s="14"/>
      <c r="D17" s="14"/>
      <c r="E17" s="13"/>
      <c r="F17" s="13"/>
      <c r="G17" s="2"/>
      <c r="H17" s="4"/>
      <c r="I17" s="4"/>
      <c r="J17" s="4"/>
      <c r="K17" s="1"/>
      <c r="L17" s="4"/>
      <c r="M17" s="4"/>
      <c r="N17" s="4"/>
      <c r="O17" s="4"/>
      <c r="P17" s="4"/>
      <c r="Q17" s="4"/>
      <c r="R17" s="4"/>
      <c r="S17" s="4"/>
      <c r="T17" s="34"/>
      <c r="U17" s="34"/>
      <c r="V17" s="4"/>
      <c r="W17" s="4"/>
      <c r="X17" s="4"/>
      <c r="Y17" s="4"/>
      <c r="Z17" s="4"/>
      <c r="AA17" s="4"/>
      <c r="AB17" s="4"/>
      <c r="AC17" s="4"/>
      <c r="AD17" s="4"/>
      <c r="AE17" s="2"/>
      <c r="AF17" s="2"/>
    </row>
    <row r="18" spans="1:32" ht="32" customHeight="1" x14ac:dyDescent="0.2">
      <c r="B18" s="47" t="s">
        <v>26</v>
      </c>
      <c r="C18" s="47"/>
      <c r="D18" s="47"/>
      <c r="E18" s="47"/>
      <c r="F18" s="47"/>
      <c r="G18" s="47"/>
      <c r="H18" s="47"/>
      <c r="I18" s="107" t="s">
        <v>2</v>
      </c>
      <c r="J18" s="49" t="s">
        <v>28</v>
      </c>
      <c r="K18" s="49"/>
      <c r="L18" s="49"/>
      <c r="M18" s="49"/>
      <c r="N18" s="49"/>
      <c r="O18" s="36"/>
      <c r="P18" s="37"/>
      <c r="Q18" s="37"/>
      <c r="R18" s="38" t="s">
        <v>11</v>
      </c>
      <c r="S18" s="39"/>
      <c r="T18" s="50" t="s">
        <v>45</v>
      </c>
      <c r="U18" s="49"/>
      <c r="V18" s="49"/>
      <c r="W18" s="49"/>
      <c r="X18" s="49"/>
      <c r="Y18" s="51"/>
      <c r="Z18" s="37"/>
      <c r="AA18" s="37"/>
      <c r="AB18" s="37"/>
      <c r="AC18" s="38" t="s">
        <v>12</v>
      </c>
      <c r="AD18" s="38"/>
      <c r="AE18" s="6"/>
      <c r="AF18" s="6"/>
    </row>
    <row r="19" spans="1:32" s="7" customFormat="1" ht="4" customHeight="1" x14ac:dyDescent="0.2">
      <c r="A19" s="2"/>
      <c r="B19" s="2"/>
      <c r="C19" s="2"/>
      <c r="D19" s="2"/>
      <c r="E19" s="2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6" customHeight="1" x14ac:dyDescent="0.2">
      <c r="B20" s="19"/>
      <c r="C20" s="20"/>
      <c r="D20" s="6"/>
      <c r="E20" s="6"/>
      <c r="F20" s="6"/>
      <c r="G20" s="6"/>
      <c r="H20" s="6"/>
      <c r="I20" s="6"/>
      <c r="J20" s="6"/>
      <c r="K20" s="16" t="s">
        <v>40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2" ht="16" customHeight="1" x14ac:dyDescent="0.2"/>
    <row r="22" spans="1:32" ht="16" customHeight="1" x14ac:dyDescent="0.2"/>
    <row r="23" spans="1:32" ht="4" customHeight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2" ht="24" customHeight="1" x14ac:dyDescent="0.2">
      <c r="A24" s="5"/>
      <c r="B24" s="40" t="s">
        <v>62</v>
      </c>
      <c r="C24" s="41"/>
      <c r="D24" s="41"/>
      <c r="E24" s="42" t="s">
        <v>63</v>
      </c>
      <c r="F24" s="43"/>
      <c r="G24" s="43"/>
      <c r="H24" s="43"/>
      <c r="I24" s="108" t="s">
        <v>2</v>
      </c>
      <c r="J24" s="109" t="s">
        <v>9</v>
      </c>
      <c r="K24" s="44" t="s">
        <v>64</v>
      </c>
      <c r="L24" s="45"/>
      <c r="M24" s="45"/>
      <c r="N24" s="45"/>
      <c r="O24" s="33" t="s">
        <v>9</v>
      </c>
      <c r="P24" s="44" t="s">
        <v>65</v>
      </c>
      <c r="Q24" s="45"/>
      <c r="R24" s="45"/>
      <c r="S24" s="45"/>
      <c r="T24" s="45" t="s">
        <v>66</v>
      </c>
      <c r="U24" s="45"/>
      <c r="V24" s="45"/>
      <c r="W24" s="45"/>
      <c r="X24" s="45"/>
      <c r="Y24" s="45"/>
      <c r="Z24" s="45"/>
      <c r="AA24" s="45"/>
      <c r="AB24" s="45"/>
      <c r="AC24" s="45"/>
      <c r="AD24" s="60"/>
    </row>
    <row r="25" spans="1:32" ht="24" customHeight="1" x14ac:dyDescent="0.2">
      <c r="A25" s="5"/>
      <c r="B25" s="54" t="s">
        <v>70</v>
      </c>
      <c r="C25" s="55"/>
      <c r="D25" s="55"/>
      <c r="E25" s="42" t="s">
        <v>44</v>
      </c>
      <c r="F25" s="43"/>
      <c r="G25" s="43"/>
      <c r="H25" s="43"/>
      <c r="I25" s="108" t="s">
        <v>2</v>
      </c>
      <c r="J25" s="110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9"/>
    </row>
    <row r="26" spans="1:32" ht="24" customHeight="1" x14ac:dyDescent="0.2">
      <c r="A26" s="5"/>
      <c r="B26" s="56"/>
      <c r="C26" s="57"/>
      <c r="D26" s="57"/>
      <c r="E26" s="42" t="s">
        <v>67</v>
      </c>
      <c r="F26" s="43"/>
      <c r="G26" s="43"/>
      <c r="H26" s="43"/>
      <c r="I26" s="108" t="s">
        <v>2</v>
      </c>
      <c r="J26" s="110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9"/>
    </row>
    <row r="27" spans="1:32" ht="24" customHeight="1" x14ac:dyDescent="0.2">
      <c r="A27" s="5"/>
      <c r="B27" s="68" t="s">
        <v>74</v>
      </c>
      <c r="C27" s="69"/>
      <c r="D27" s="69"/>
      <c r="E27" s="42" t="s">
        <v>46</v>
      </c>
      <c r="F27" s="43"/>
      <c r="G27" s="43"/>
      <c r="H27" s="43"/>
      <c r="I27" s="108" t="s">
        <v>2</v>
      </c>
      <c r="J27" s="110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9"/>
    </row>
    <row r="28" spans="1:32" ht="24" customHeight="1" x14ac:dyDescent="0.2">
      <c r="A28" s="5"/>
      <c r="B28" s="68"/>
      <c r="C28" s="69"/>
      <c r="D28" s="69"/>
      <c r="E28" s="42" t="s">
        <v>47</v>
      </c>
      <c r="F28" s="43"/>
      <c r="G28" s="43"/>
      <c r="H28" s="43"/>
      <c r="I28" s="108" t="s">
        <v>2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101" t="str">
        <f>IF(AND(COUNTIF(T24:AI24,"☑")=1,O24&lt;&gt;"☑"),"","㊞")</f>
        <v>㊞</v>
      </c>
      <c r="AA28" s="101"/>
      <c r="AB28" s="101"/>
      <c r="AC28" s="101"/>
      <c r="AD28" s="101"/>
    </row>
    <row r="29" spans="1:32" ht="24" customHeight="1" x14ac:dyDescent="0.2">
      <c r="A29" s="5"/>
      <c r="B29" s="68"/>
      <c r="C29" s="69"/>
      <c r="D29" s="69"/>
      <c r="E29" s="42" t="s">
        <v>48</v>
      </c>
      <c r="F29" s="43"/>
      <c r="G29" s="43"/>
      <c r="H29" s="43"/>
      <c r="I29" s="108" t="s">
        <v>2</v>
      </c>
      <c r="J29" s="110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9"/>
    </row>
    <row r="30" spans="1:32" ht="4" customHeight="1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2" ht="16" customHeight="1" x14ac:dyDescent="0.2"/>
    <row r="32" spans="1:32" ht="16" customHeight="1" x14ac:dyDescent="0.2"/>
    <row r="33" spans="1:33" ht="16" customHeight="1" x14ac:dyDescent="0.2"/>
    <row r="34" spans="1:33" ht="16" customHeight="1" x14ac:dyDescent="0.2"/>
    <row r="35" spans="1:33" ht="16" customHeight="1" x14ac:dyDescent="0.2"/>
    <row r="36" spans="1:33" ht="16" customHeight="1" x14ac:dyDescent="0.2"/>
    <row r="37" spans="1:33" ht="16" customHeight="1" x14ac:dyDescent="0.2"/>
    <row r="38" spans="1:33" ht="16" customHeight="1" x14ac:dyDescent="0.2"/>
    <row r="39" spans="1:33" ht="16" customHeight="1" x14ac:dyDescent="0.2"/>
    <row r="40" spans="1:33" ht="16" customHeight="1" x14ac:dyDescent="0.2"/>
    <row r="41" spans="1:33" ht="16" customHeight="1" x14ac:dyDescent="0.2"/>
    <row r="42" spans="1:33" ht="16" customHeight="1" x14ac:dyDescent="0.2">
      <c r="B42" s="5" t="s">
        <v>3</v>
      </c>
      <c r="E42" s="5" t="s">
        <v>71</v>
      </c>
      <c r="W42" s="64" t="s">
        <v>7</v>
      </c>
      <c r="X42" s="64"/>
      <c r="Y42" s="64"/>
      <c r="Z42" s="64"/>
      <c r="AA42" s="64" t="s">
        <v>8</v>
      </c>
      <c r="AB42" s="64"/>
      <c r="AC42" s="64"/>
      <c r="AD42" s="64"/>
      <c r="AE42" s="6"/>
    </row>
    <row r="43" spans="1:33" ht="16" customHeight="1" x14ac:dyDescent="0.2">
      <c r="E43" s="5" t="s">
        <v>72</v>
      </c>
      <c r="W43" s="65"/>
      <c r="X43" s="65"/>
      <c r="Y43" s="65"/>
      <c r="Z43" s="65"/>
      <c r="AA43" s="65"/>
      <c r="AB43" s="65"/>
      <c r="AC43" s="65"/>
      <c r="AD43" s="65"/>
      <c r="AE43" s="6"/>
    </row>
    <row r="44" spans="1:33" ht="16" customHeight="1" x14ac:dyDescent="0.2">
      <c r="E44" s="26" t="s">
        <v>73</v>
      </c>
      <c r="W44" s="66"/>
      <c r="X44" s="66"/>
      <c r="Y44" s="66"/>
      <c r="Z44" s="66"/>
      <c r="AA44" s="66"/>
      <c r="AB44" s="66"/>
      <c r="AC44" s="66"/>
      <c r="AD44" s="66"/>
      <c r="AE44" s="6"/>
    </row>
    <row r="45" spans="1:33" ht="16" customHeight="1" x14ac:dyDescent="0.2">
      <c r="E45" s="26" t="s">
        <v>52</v>
      </c>
      <c r="W45" s="67"/>
      <c r="X45" s="67"/>
      <c r="Y45" s="67"/>
      <c r="Z45" s="67"/>
      <c r="AA45" s="67"/>
      <c r="AB45" s="67"/>
      <c r="AC45" s="67"/>
      <c r="AD45" s="67"/>
      <c r="AE45" s="6"/>
      <c r="AF45" s="2"/>
      <c r="AG45" s="2"/>
    </row>
    <row r="46" spans="1:33" ht="16" customHeight="1" x14ac:dyDescent="0.2">
      <c r="E46" s="26" t="s">
        <v>51</v>
      </c>
      <c r="W46" s="61"/>
      <c r="X46" s="61"/>
      <c r="Y46" s="61"/>
      <c r="Z46" s="61"/>
      <c r="AA46" s="61"/>
      <c r="AB46" s="61"/>
      <c r="AC46" s="61"/>
      <c r="AD46" s="61"/>
    </row>
    <row r="47" spans="1:33" ht="4" customHeight="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33" ht="3" hidden="1" customHeight="1" x14ac:dyDescent="0.2">
      <c r="A48" s="15"/>
    </row>
    <row r="49" spans="2:7" ht="18.75" customHeight="1" x14ac:dyDescent="0.2">
      <c r="B49" s="6"/>
      <c r="C49" s="6"/>
      <c r="D49" s="6"/>
      <c r="E49" s="6"/>
      <c r="F49" s="6"/>
      <c r="G49" s="6"/>
    </row>
  </sheetData>
  <sheetProtection algorithmName="SHA-512" hashValue="OOFRgmXK+CZw5GDT0eyniu+ias8nNpSn3lu0izB3QSz6swRaLRqIBeCXrHSuXFHqyIOIw/yN/2w8dkamSW6WMA==" saltValue="M0XMjfilICBEjNtUyPMloQ==" spinCount="100000" sheet="1" objects="1" scenarios="1"/>
  <mergeCells count="55">
    <mergeCell ref="W46:Z46"/>
    <mergeCell ref="AA46:AD46"/>
    <mergeCell ref="B13:D14"/>
    <mergeCell ref="B15:D16"/>
    <mergeCell ref="B12:D12"/>
    <mergeCell ref="W42:Z42"/>
    <mergeCell ref="AA42:AD42"/>
    <mergeCell ref="W43:Z45"/>
    <mergeCell ref="AA43:AD45"/>
    <mergeCell ref="B27:D29"/>
    <mergeCell ref="E27:H27"/>
    <mergeCell ref="J27:AD27"/>
    <mergeCell ref="E28:H28"/>
    <mergeCell ref="J28:Y28"/>
    <mergeCell ref="Z28:AD28"/>
    <mergeCell ref="E29:H29"/>
    <mergeCell ref="J29:AD29"/>
    <mergeCell ref="T24:AD24"/>
    <mergeCell ref="B25:D26"/>
    <mergeCell ref="E25:H25"/>
    <mergeCell ref="J25:AD25"/>
    <mergeCell ref="E26:H26"/>
    <mergeCell ref="J26:AD26"/>
    <mergeCell ref="Y1:Z1"/>
    <mergeCell ref="AB1:AC1"/>
    <mergeCell ref="C4:AC4"/>
    <mergeCell ref="B9:H9"/>
    <mergeCell ref="E12:H12"/>
    <mergeCell ref="J12:AD12"/>
    <mergeCell ref="B10:H10"/>
    <mergeCell ref="J9:AD9"/>
    <mergeCell ref="U1:W1"/>
    <mergeCell ref="S2:AD2"/>
    <mergeCell ref="E13:H13"/>
    <mergeCell ref="J14:AD14"/>
    <mergeCell ref="Z10:AD10"/>
    <mergeCell ref="B18:H18"/>
    <mergeCell ref="E14:H14"/>
    <mergeCell ref="E15:H15"/>
    <mergeCell ref="E16:H16"/>
    <mergeCell ref="J15:Y15"/>
    <mergeCell ref="Z15:AD15"/>
    <mergeCell ref="J18:N18"/>
    <mergeCell ref="T18:Y18"/>
    <mergeCell ref="B24:D24"/>
    <mergeCell ref="E24:H24"/>
    <mergeCell ref="K24:N24"/>
    <mergeCell ref="P24:S24"/>
    <mergeCell ref="J13:AD13"/>
    <mergeCell ref="J10:Y10"/>
    <mergeCell ref="O18:Q18"/>
    <mergeCell ref="Z18:AB18"/>
    <mergeCell ref="R18:S18"/>
    <mergeCell ref="AC18:AD18"/>
    <mergeCell ref="J16:AD16"/>
  </mergeCells>
  <phoneticPr fontId="1"/>
  <conditionalFormatting sqref="S2">
    <cfRule type="expression" dxfId="4" priority="5">
      <formula>LEFT(S2,2)="存在"</formula>
    </cfRule>
  </conditionalFormatting>
  <conditionalFormatting sqref="J24:AD27 J28:J29">
    <cfRule type="expression" dxfId="3" priority="13">
      <formula>COUNTIF($J$24:$AD$24,"☑")&lt;&gt;1</formula>
    </cfRule>
  </conditionalFormatting>
  <conditionalFormatting sqref="T24:AD24 J24:N24">
    <cfRule type="expression" dxfId="2" priority="17">
      <formula>AND(COUNTIF($J$24:$AD$24,"☑")=1,$O$24="☑")</formula>
    </cfRule>
  </conditionalFormatting>
  <conditionalFormatting sqref="O24:AD24">
    <cfRule type="expression" dxfId="1" priority="25">
      <formula>AND(COUNTIF($J$24:$AD$24,"☑")=1,$J$24="☑")</formula>
    </cfRule>
  </conditionalFormatting>
  <conditionalFormatting sqref="J25:AD29">
    <cfRule type="expression" dxfId="0" priority="42">
      <formula>AND(COUNTIF($J$24:$AD$24,"☑")=1,$J$24="☑")</formula>
    </cfRule>
  </conditionalFormatting>
  <dataValidations count="8">
    <dataValidation type="whole" imeMode="disabled" operator="greaterThanOrEqual" allowBlank="1" showInputMessage="1" showErrorMessage="1" errorTitle="数字項目" error="数字で入力してください" sqref="O18:Q18 Y18 Z18:AB18" xr:uid="{4208A656-6525-40D5-8E13-EDA11C153BAD}">
      <formula1>0</formula1>
    </dataValidation>
    <dataValidation imeMode="on" allowBlank="1" showInputMessage="1" showErrorMessage="1" sqref="J9:AD9 J12:AD14 J15:Z15 J25:AD27 J28:Y28 Z28" xr:uid="{85DC651F-FAE0-43B5-8559-4EB11FBEF3A1}"/>
    <dataValidation imeMode="disabled" allowBlank="1" showInputMessage="1" showErrorMessage="1" sqref="J16:AD16 J29:AD29" xr:uid="{19EA8E82-9584-469A-8169-DCA77E832E42}"/>
    <dataValidation type="whole" imeMode="disabled" allowBlank="1" showInputMessage="1" showErrorMessage="1" errorTitle="日" error="日を入力してください" sqref="AB1:AC1" xr:uid="{A9C5A92F-79C5-44A6-8DB7-C97F1AF23439}">
      <formula1>1</formula1>
      <formula2>31</formula2>
    </dataValidation>
    <dataValidation type="whole" imeMode="disabled" allowBlank="1" showInputMessage="1" showErrorMessage="1" errorTitle="月" error="月を入力してください" sqref="Y1:Z1" xr:uid="{D4F3FCDF-9CC3-4989-87AA-E6591ED5CCBC}">
      <formula1>1</formula1>
      <formula2>12</formula2>
    </dataValidation>
    <dataValidation type="whole" imeMode="disabled" allowBlank="1" showInputMessage="1" showErrorMessage="1" errorTitle="西暦年" error="年(西暦)４桁で入力してください" sqref="U1" xr:uid="{C78FE4E5-65F3-465B-9C54-95F3E8F1C906}">
      <formula1>2000</formula1>
      <formula2>3000</formula2>
    </dataValidation>
    <dataValidation type="custom" imeMode="disabled" allowBlank="1" showInputMessage="1" showErrorMessage="1" errorTitle="数字項目" error="13桁の数字で入力してください" sqref="J10:Y10" xr:uid="{D358667C-A499-4097-BA91-3E1934C413B1}">
      <formula1>AND(LEN(J10)=13,ISNUMBER(VALUE(J10)))</formula1>
    </dataValidation>
    <dataValidation type="list" allowBlank="1" showInputMessage="1" showErrorMessage="1" sqref="J24 O24" xr:uid="{E070215B-5B07-4F73-956E-6E98F99E1650}">
      <formula1>"□,☑"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1"/>
  <sheetViews>
    <sheetView showGridLines="0" zoomScaleNormal="100" zoomScaleSheetLayoutView="100" workbookViewId="0">
      <selection activeCell="J18" sqref="J18:AD18"/>
    </sheetView>
  </sheetViews>
  <sheetFormatPr defaultColWidth="3.08984375" defaultRowHeight="18.75" customHeight="1" x14ac:dyDescent="0.2"/>
  <cols>
    <col min="1" max="1" width="0.81640625" style="6" customWidth="1"/>
    <col min="2" max="4" width="3.6328125" style="5" customWidth="1"/>
    <col min="5" max="8" width="3.26953125" style="5" customWidth="1"/>
    <col min="9" max="9" width="2.1796875" style="5" customWidth="1"/>
    <col min="10" max="30" width="3" style="5" customWidth="1"/>
    <col min="31" max="31" width="0.81640625" style="5" customWidth="1"/>
    <col min="32" max="16384" width="3.08984375" style="5"/>
  </cols>
  <sheetData>
    <row r="1" spans="1:33" ht="16" customHeight="1" x14ac:dyDescent="0.2">
      <c r="A1" s="2"/>
      <c r="B1" s="2" t="str">
        <f>'１．利用権購入申込書'!B1</f>
        <v>一般社団法人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tr">
        <f>'１．利用権購入申込書'!T1</f>
        <v>申請日</v>
      </c>
      <c r="U1" s="76" t="str">
        <f>IF('１．利用権購入申込書'!U1=0,"",'１．利用権購入申込書'!U1)</f>
        <v/>
      </c>
      <c r="V1" s="76"/>
      <c r="W1" s="76"/>
      <c r="X1" s="4" t="str">
        <f>'１．利用権購入申込書'!X1</f>
        <v>年</v>
      </c>
      <c r="Y1" s="76" t="str">
        <f>IF('１．利用権購入申込書'!Y1=0,"",'１．利用権購入申込書'!Y1)</f>
        <v/>
      </c>
      <c r="Z1" s="76"/>
      <c r="AA1" s="4" t="str">
        <f>'１．利用権購入申込書'!AA1</f>
        <v>月</v>
      </c>
      <c r="AB1" s="76" t="str">
        <f>IF('１．利用権購入申込書'!AB1=0,"",'１．利用権購入申込書'!AB1)</f>
        <v/>
      </c>
      <c r="AC1" s="76"/>
      <c r="AD1" s="4" t="str">
        <f>'１．利用権購入申込書'!AD1</f>
        <v>日</v>
      </c>
      <c r="AF1" s="6"/>
      <c r="AG1" s="6"/>
    </row>
    <row r="2" spans="1:33" ht="16" customHeight="1" x14ac:dyDescent="0.2">
      <c r="A2" s="2"/>
      <c r="B2" s="2" t="str">
        <f>'１．利用権購入申込書'!B2</f>
        <v>日本ＥＤＤ認証推進協議会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8" t="str">
        <f>'１．利用権購入申込書'!S2:AD2</f>
        <v/>
      </c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6"/>
      <c r="AF2" s="6"/>
    </row>
    <row r="3" spans="1:33" ht="16" customHeight="1" x14ac:dyDescent="0.2">
      <c r="A3" s="2"/>
      <c r="B3" s="2" t="str">
        <f>'１．利用権購入申込書'!B3</f>
        <v>　　　　　　　事務局　行</v>
      </c>
      <c r="C3" s="2"/>
      <c r="D3" s="2"/>
      <c r="E3" s="2"/>
      <c r="F3" s="2"/>
      <c r="G3" s="2"/>
      <c r="H3" s="7"/>
      <c r="I3" s="2"/>
      <c r="J3" s="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6"/>
      <c r="AF3" s="6"/>
    </row>
    <row r="4" spans="1:33" ht="20" customHeight="1" x14ac:dyDescent="0.2">
      <c r="A4" s="2"/>
      <c r="B4" s="2"/>
      <c r="C4" s="77" t="s">
        <v>61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8"/>
      <c r="AD4" s="2"/>
      <c r="AE4" s="6"/>
      <c r="AF4" s="6"/>
    </row>
    <row r="5" spans="1:33" ht="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6"/>
      <c r="AF5" s="6"/>
    </row>
    <row r="6" spans="1:33" ht="16" customHeight="1" x14ac:dyDescent="0.2">
      <c r="A6" s="2"/>
      <c r="B6" s="9" t="str">
        <f>'１．利用権購入申込書'!B6</f>
        <v>今般、EDDサービスサイト利用の標題に関して、以下の通り申し込みます。</v>
      </c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6"/>
      <c r="AF6" s="6"/>
    </row>
    <row r="7" spans="1:33" ht="16" customHeight="1" x14ac:dyDescent="0.2">
      <c r="A7" s="2"/>
      <c r="B7" s="9" t="str">
        <f>'１．利用権購入申込書'!B7</f>
        <v>なお、申し込みに当っては、貴法人および当該のサービス利用に関する諸規約を遵守致します。</v>
      </c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6"/>
      <c r="AF7" s="6"/>
    </row>
    <row r="8" spans="1:33" ht="16" customHeight="1" x14ac:dyDescent="0.2">
      <c r="A8" s="2"/>
      <c r="B8" s="10" t="str">
        <f>"&lt;お願い&gt;同時に複数名の登録を行う場合は、お手数ですが個々に"&amp;C4&amp;"を作成願います。"</f>
        <v>&lt;お願い&gt;同時に複数名の登録を行う場合は、お手数ですが個々に利用者登録申込書（追加用）を作成願います。</v>
      </c>
      <c r="C8" s="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6"/>
      <c r="AF8" s="6"/>
    </row>
    <row r="9" spans="1:33" ht="24" customHeight="1" x14ac:dyDescent="0.2">
      <c r="A9" s="5" t="s">
        <v>23</v>
      </c>
      <c r="B9" s="47" t="str">
        <f>'１．利用権購入申込書'!B9</f>
        <v>　法人商号（正式表記）</v>
      </c>
      <c r="C9" s="47"/>
      <c r="D9" s="47"/>
      <c r="E9" s="47"/>
      <c r="F9" s="47"/>
      <c r="G9" s="47"/>
      <c r="H9" s="47"/>
      <c r="I9" s="24" t="s">
        <v>2</v>
      </c>
      <c r="J9" s="75" t="str">
        <f>IF('１．利用権購入申込書'!J9=0,"",'１．利用権購入申込書'!J9)</f>
        <v/>
      </c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1:33" ht="24" customHeight="1" x14ac:dyDescent="0.2">
      <c r="A10" s="5" t="s">
        <v>23</v>
      </c>
      <c r="B10" s="47" t="str">
        <f>'１．利用権購入申込書'!B10</f>
        <v>　法人番号（数字のみ）</v>
      </c>
      <c r="C10" s="47"/>
      <c r="D10" s="47"/>
      <c r="E10" s="47"/>
      <c r="F10" s="47"/>
      <c r="G10" s="47"/>
      <c r="H10" s="47"/>
      <c r="I10" s="24" t="s">
        <v>2</v>
      </c>
      <c r="J10" s="75" t="str">
        <f>IF('１．利用権購入申込書'!J10=0,"",'１．利用権購入申込書'!J10)</f>
        <v/>
      </c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</row>
    <row r="11" spans="1:33" ht="4" customHeight="1" x14ac:dyDescent="0.2">
      <c r="A11" s="5" t="s">
        <v>23</v>
      </c>
      <c r="B11" s="28"/>
      <c r="C11" s="28"/>
      <c r="D11" s="28"/>
      <c r="E11" s="27"/>
      <c r="F11" s="27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9"/>
      <c r="T11" s="29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3" ht="24" customHeight="1" x14ac:dyDescent="0.2">
      <c r="A12" s="5" t="s">
        <v>23</v>
      </c>
      <c r="B12" s="63" t="s">
        <v>69</v>
      </c>
      <c r="C12" s="63"/>
      <c r="D12" s="40"/>
      <c r="E12" s="43" t="s">
        <v>75</v>
      </c>
      <c r="F12" s="43"/>
      <c r="G12" s="43"/>
      <c r="H12" s="43"/>
      <c r="I12" s="25" t="s">
        <v>2</v>
      </c>
      <c r="J12" s="70" t="str">
        <f>IF(COUNTIF('１．利用権購入申込書'!J24:AD24,"☑")=0,"",IF(AND(COUNTIF('１．利用権購入申込書'!J24:AD24,"☑")=1,'１．利用権購入申込書'!J24="☑"),IF('１．利用権購入申込書'!J12="","１．利用権購入申込書",'１．利用権購入申込書'!J12),IF(AND(COUNTIF('１．利用権購入申込書'!J24:AD24,"☑")=1,'１．利用権購入申込書'!O24="☑"),IF('１．利用権購入申込書'!J25="","１．利用権購入申込書",'１．利用権購入申込書'!J25),"利用権購入申込書②入力選択欄エラー!!")))</f>
        <v/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1:33" ht="24" customHeight="1" x14ac:dyDescent="0.2">
      <c r="A13" s="5" t="s">
        <v>23</v>
      </c>
      <c r="B13" s="80"/>
      <c r="C13" s="80"/>
      <c r="D13" s="81"/>
      <c r="E13" s="43" t="s">
        <v>76</v>
      </c>
      <c r="F13" s="43"/>
      <c r="G13" s="43"/>
      <c r="H13" s="43"/>
      <c r="I13" s="25" t="s">
        <v>2</v>
      </c>
      <c r="J13" s="70" t="str">
        <f>IF(COUNTIF('１．利用権購入申込書'!J24:AD24,"☑")=0,"",IF(AND(COUNTIF('１．利用権購入申込書'!J24:AD24,"☑")=1,'１．利用権購入申込書'!J24="☑"),IF('１．利用権購入申込書'!J13="","１．利用権購入申込書",'１．利用権購入申込書'!J13),IF(AND(COUNTIF('１．利用権購入申込書'!J24:AD24,"☑")=1,'１．利用権購入申込書'!O24="☑"),IF('１．利用権購入申込書'!J26="","１．利用権購入申込書",'１．利用権購入申込書'!J26),"利用権購入申込書②入力選択欄エラー!!")))</f>
        <v/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1:33" ht="24" customHeight="1" x14ac:dyDescent="0.2">
      <c r="A14" s="5" t="s">
        <v>23</v>
      </c>
      <c r="B14" s="80"/>
      <c r="C14" s="80"/>
      <c r="D14" s="81"/>
      <c r="E14" s="43" t="s">
        <v>77</v>
      </c>
      <c r="F14" s="43"/>
      <c r="G14" s="43"/>
      <c r="H14" s="43"/>
      <c r="I14" s="25" t="s">
        <v>2</v>
      </c>
      <c r="J14" s="70" t="str">
        <f>IF(COUNTIF('１．利用権購入申込書'!J24:AD24,"☑")=0,"",IF(AND(COUNTIF('１．利用権購入申込書'!J24:AD24,"☑")=1,'１．利用権購入申込書'!J24="☑"),IF('１．利用権購入申込書'!J14="","１．利用権購入申込書",'１．利用権購入申込書'!J14),IF(AND(COUNTIF('１．利用権購入申込書'!J24:AD24,"☑")=1,'１．利用権購入申込書'!O24="☑"),IF('１．利用権購入申込書'!J27="","１．利用権購入申込書",'１．利用権購入申込書'!J27),"利用権購入申込書②入力選択欄エラー!!")))</f>
        <v/>
      </c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1:33" ht="24" customHeight="1" x14ac:dyDescent="0.2">
      <c r="A15" s="5" t="s">
        <v>23</v>
      </c>
      <c r="B15" s="80"/>
      <c r="C15" s="80"/>
      <c r="D15" s="81"/>
      <c r="E15" s="43" t="s">
        <v>78</v>
      </c>
      <c r="F15" s="43"/>
      <c r="G15" s="43"/>
      <c r="H15" s="43"/>
      <c r="I15" s="25" t="s">
        <v>2</v>
      </c>
      <c r="J15" s="70" t="str">
        <f>IF(COUNTIF('１．利用権購入申込書'!J24:AD24,"☑")=0,"",IF(AND(COUNTIF('１．利用権購入申込書'!J24:AD24,"☑")=1,'１．利用権購入申込書'!J24="☑"),IF('１．利用権購入申込書'!J15="","１．利用権購入申込書",'１．利用権購入申込書'!J15),IF(AND(COUNTIF('１．利用権購入申込書'!J24:AD24,"☑")=1,'１．利用権購入申込書'!O24="☑"),IF('１．利用権購入申込書'!J28="","１．利用権購入申込書",'１．利用権購入申込書'!J28),"利用権購入申込書②入力選択欄エラー!!")))</f>
        <v/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9"/>
      <c r="AA15" s="79"/>
      <c r="AB15" s="79"/>
      <c r="AC15" s="79"/>
      <c r="AD15" s="79"/>
    </row>
    <row r="16" spans="1:33" ht="24" customHeight="1" x14ac:dyDescent="0.2">
      <c r="A16" s="5" t="s">
        <v>23</v>
      </c>
      <c r="B16" s="82"/>
      <c r="C16" s="82"/>
      <c r="D16" s="83"/>
      <c r="E16" s="43" t="s">
        <v>79</v>
      </c>
      <c r="F16" s="43"/>
      <c r="G16" s="43"/>
      <c r="H16" s="43"/>
      <c r="I16" s="25" t="s">
        <v>2</v>
      </c>
      <c r="J16" s="70" t="str">
        <f>IF(COUNTIF('１．利用権購入申込書'!J24:AD24,"☑")=0,"",IF(AND(COUNTIF('１．利用権購入申込書'!J24:AD24,"☑")=1,'１．利用権購入申込書'!J24="☑"),IF('１．利用権購入申込書'!J16="","１．利用権購入申込書",'１．利用権購入申込書'!J16),IF(AND(COUNTIF('１．利用権購入申込書'!J24:AD24,"☑")=1,'１．利用権購入申込書'!O24="☑"),IF('１．利用権購入申込書'!J29="","１．利用権購入申込書",'１．利用権購入申込書'!J29),"利用権購入申込書②入力選択欄エラー!!")))</f>
        <v/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1:32" ht="4" customHeight="1" x14ac:dyDescent="0.2">
      <c r="A17" s="2" t="s">
        <v>23</v>
      </c>
      <c r="B17" s="11"/>
      <c r="C17" s="11"/>
      <c r="D17" s="11"/>
      <c r="E17" s="3"/>
      <c r="F17" s="3"/>
      <c r="G17" s="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23"/>
      <c r="T17" s="23"/>
      <c r="U17" s="4"/>
      <c r="V17" s="4"/>
      <c r="W17" s="4"/>
      <c r="X17" s="4"/>
      <c r="Y17" s="4"/>
      <c r="Z17" s="4"/>
      <c r="AA17" s="4"/>
      <c r="AB17" s="4"/>
      <c r="AC17" s="4"/>
      <c r="AD17" s="4"/>
      <c r="AE17" s="2"/>
      <c r="AF17" s="2"/>
    </row>
    <row r="18" spans="1:32" ht="28" customHeight="1" x14ac:dyDescent="0.2">
      <c r="A18" s="5"/>
      <c r="B18" s="89" t="s">
        <v>43</v>
      </c>
      <c r="C18" s="89"/>
      <c r="D18" s="94"/>
      <c r="E18" s="43" t="s">
        <v>75</v>
      </c>
      <c r="F18" s="43"/>
      <c r="G18" s="43"/>
      <c r="H18" s="43"/>
      <c r="I18" s="32" t="s">
        <v>2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</row>
    <row r="19" spans="1:32" ht="28" customHeight="1" x14ac:dyDescent="0.2">
      <c r="A19" s="5"/>
      <c r="B19" s="95"/>
      <c r="C19" s="95"/>
      <c r="D19" s="96"/>
      <c r="E19" s="43" t="s">
        <v>76</v>
      </c>
      <c r="F19" s="43"/>
      <c r="G19" s="43"/>
      <c r="H19" s="43"/>
      <c r="I19" s="32" t="s">
        <v>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2" ht="28" customHeight="1" x14ac:dyDescent="0.2">
      <c r="A20" s="5"/>
      <c r="B20" s="95"/>
      <c r="C20" s="95"/>
      <c r="D20" s="96"/>
      <c r="E20" s="43" t="s">
        <v>77</v>
      </c>
      <c r="F20" s="43"/>
      <c r="G20" s="43"/>
      <c r="H20" s="43"/>
      <c r="I20" s="32" t="s">
        <v>2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2" ht="28" customHeight="1" x14ac:dyDescent="0.2">
      <c r="A21" s="2" t="s">
        <v>23</v>
      </c>
      <c r="B21" s="95"/>
      <c r="C21" s="95"/>
      <c r="D21" s="96"/>
      <c r="E21" s="46" t="s">
        <v>49</v>
      </c>
      <c r="F21" s="46"/>
      <c r="G21" s="46"/>
      <c r="H21" s="46"/>
      <c r="I21" s="30" t="s">
        <v>2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48" t="s">
        <v>5</v>
      </c>
      <c r="AA21" s="48"/>
      <c r="AB21" s="48"/>
      <c r="AC21" s="48"/>
      <c r="AD21" s="48"/>
      <c r="AE21" s="6"/>
      <c r="AF21" s="6"/>
    </row>
    <row r="22" spans="1:32" ht="28" customHeight="1" x14ac:dyDescent="0.2">
      <c r="A22" s="2" t="s">
        <v>23</v>
      </c>
      <c r="B22" s="95"/>
      <c r="C22" s="95"/>
      <c r="D22" s="96"/>
      <c r="E22" s="46" t="s">
        <v>50</v>
      </c>
      <c r="F22" s="46"/>
      <c r="G22" s="46"/>
      <c r="H22" s="46"/>
      <c r="I22" s="30" t="s">
        <v>2</v>
      </c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6"/>
      <c r="AF22" s="6"/>
    </row>
    <row r="23" spans="1:32" ht="28" customHeight="1" x14ac:dyDescent="0.2">
      <c r="A23" s="2" t="s">
        <v>23</v>
      </c>
      <c r="B23" s="95"/>
      <c r="C23" s="95"/>
      <c r="D23" s="96"/>
      <c r="E23" s="46" t="s">
        <v>48</v>
      </c>
      <c r="F23" s="46"/>
      <c r="G23" s="46"/>
      <c r="H23" s="46"/>
      <c r="I23" s="30" t="s">
        <v>2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6"/>
      <c r="AF23" s="6"/>
    </row>
    <row r="24" spans="1:32" ht="28" customHeight="1" x14ac:dyDescent="0.2">
      <c r="A24" s="2" t="s">
        <v>23</v>
      </c>
      <c r="B24" s="95"/>
      <c r="C24" s="95"/>
      <c r="D24" s="96"/>
      <c r="E24" s="46" t="s">
        <v>14</v>
      </c>
      <c r="F24" s="46"/>
      <c r="G24" s="46"/>
      <c r="H24" s="46"/>
      <c r="I24" s="30" t="s">
        <v>2</v>
      </c>
      <c r="J24" s="35"/>
      <c r="K24" s="35"/>
      <c r="L24" s="35"/>
      <c r="M24" s="35"/>
      <c r="N24" s="35"/>
      <c r="O24" s="35"/>
      <c r="P24" s="35"/>
      <c r="Q24" s="87" t="s">
        <v>57</v>
      </c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6"/>
      <c r="AF24" s="6"/>
    </row>
    <row r="25" spans="1:32" ht="28" customHeight="1" x14ac:dyDescent="0.2">
      <c r="A25" s="2" t="s">
        <v>23</v>
      </c>
      <c r="B25" s="95"/>
      <c r="C25" s="95"/>
      <c r="D25" s="96"/>
      <c r="E25" s="46" t="s">
        <v>13</v>
      </c>
      <c r="F25" s="46"/>
      <c r="G25" s="46"/>
      <c r="H25" s="46"/>
      <c r="I25" s="30" t="s">
        <v>2</v>
      </c>
      <c r="J25" s="21" t="s">
        <v>9</v>
      </c>
      <c r="K25" s="92" t="str">
        <f>'１．利用権購入申込書'!J18</f>
        <v>電子署名権付き
（年間３万円）</v>
      </c>
      <c r="L25" s="92"/>
      <c r="M25" s="92"/>
      <c r="N25" s="92"/>
      <c r="O25" s="92"/>
      <c r="P25" s="92"/>
      <c r="Q25" s="22" t="s">
        <v>9</v>
      </c>
      <c r="R25" s="92" t="str">
        <f>'１．利用権購入申込書'!T18</f>
        <v>納品担当者権のみ
（年間１万円）</v>
      </c>
      <c r="S25" s="92"/>
      <c r="T25" s="92"/>
      <c r="U25" s="92"/>
      <c r="V25" s="92"/>
      <c r="W25" s="92"/>
      <c r="X25" s="84" t="s">
        <v>39</v>
      </c>
      <c r="Y25" s="85"/>
      <c r="Z25" s="85"/>
      <c r="AA25" s="85"/>
      <c r="AB25" s="85"/>
      <c r="AC25" s="85"/>
      <c r="AD25" s="85"/>
      <c r="AE25" s="6"/>
      <c r="AF25" s="6"/>
    </row>
    <row r="26" spans="1:32" ht="28" customHeight="1" x14ac:dyDescent="0.2">
      <c r="A26" s="2" t="s">
        <v>23</v>
      </c>
      <c r="B26" s="95"/>
      <c r="C26" s="95"/>
      <c r="D26" s="96"/>
      <c r="E26" s="46" t="s">
        <v>56</v>
      </c>
      <c r="F26" s="46"/>
      <c r="G26" s="46"/>
      <c r="H26" s="46"/>
      <c r="I26" s="30" t="s">
        <v>2</v>
      </c>
      <c r="J26" s="21" t="s">
        <v>9</v>
      </c>
      <c r="K26" s="92" t="s">
        <v>53</v>
      </c>
      <c r="L26" s="92"/>
      <c r="M26" s="92"/>
      <c r="N26" s="92"/>
      <c r="O26" s="92"/>
      <c r="P26" s="92"/>
      <c r="Q26" s="22" t="s">
        <v>9</v>
      </c>
      <c r="R26" s="92" t="s">
        <v>54</v>
      </c>
      <c r="S26" s="92"/>
      <c r="T26" s="92"/>
      <c r="U26" s="92"/>
      <c r="V26" s="92"/>
      <c r="W26" s="92"/>
      <c r="X26" s="84" t="s">
        <v>55</v>
      </c>
      <c r="Y26" s="85"/>
      <c r="Z26" s="85"/>
      <c r="AA26" s="85"/>
      <c r="AB26" s="85"/>
      <c r="AC26" s="85"/>
      <c r="AD26" s="85"/>
      <c r="AE26" s="6"/>
      <c r="AF26" s="6"/>
    </row>
    <row r="27" spans="1:32" ht="28" customHeight="1" x14ac:dyDescent="0.2">
      <c r="A27" s="2" t="s">
        <v>23</v>
      </c>
      <c r="B27" s="95"/>
      <c r="C27" s="95"/>
      <c r="D27" s="96"/>
      <c r="E27" s="46" t="s">
        <v>25</v>
      </c>
      <c r="F27" s="46"/>
      <c r="G27" s="46"/>
      <c r="H27" s="46"/>
      <c r="I27" s="30" t="s">
        <v>2</v>
      </c>
      <c r="J27" s="21" t="s">
        <v>9</v>
      </c>
      <c r="K27" s="91" t="str">
        <f>"別紙：「電子証明書の取り扱いに関する同意事項」"&amp;IF(J27&lt;&gt;"☑","を確認し、☑して下さい","の内容に同意します")</f>
        <v>別紙：「電子証明書の取り扱いに関する同意事項」を確認し、☑して下さい</v>
      </c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6"/>
      <c r="AF27" s="6"/>
    </row>
    <row r="28" spans="1:32" ht="28" customHeight="1" x14ac:dyDescent="0.2">
      <c r="A28" s="2" t="s">
        <v>23</v>
      </c>
      <c r="B28" s="95"/>
      <c r="C28" s="95"/>
      <c r="D28" s="96"/>
      <c r="E28" s="46" t="s">
        <v>16</v>
      </c>
      <c r="F28" s="46"/>
      <c r="G28" s="46"/>
      <c r="H28" s="46"/>
      <c r="I28" s="30" t="s">
        <v>2</v>
      </c>
      <c r="J28" s="21" t="s">
        <v>9</v>
      </c>
      <c r="K28" s="71" t="s">
        <v>17</v>
      </c>
      <c r="L28" s="71"/>
      <c r="M28" s="71"/>
      <c r="N28" s="71"/>
      <c r="O28" s="71"/>
      <c r="P28" s="71"/>
      <c r="Q28" s="22" t="s">
        <v>9</v>
      </c>
      <c r="R28" s="71" t="s">
        <v>21</v>
      </c>
      <c r="S28" s="71"/>
      <c r="T28" s="71"/>
      <c r="U28" s="71"/>
      <c r="V28" s="71"/>
      <c r="W28" s="71"/>
      <c r="X28" s="84" t="s">
        <v>38</v>
      </c>
      <c r="Y28" s="85"/>
      <c r="Z28" s="85"/>
      <c r="AA28" s="85"/>
      <c r="AB28" s="85"/>
      <c r="AC28" s="85"/>
      <c r="AD28" s="85"/>
      <c r="AE28" s="6"/>
      <c r="AF28" s="6"/>
    </row>
    <row r="29" spans="1:32" ht="28" customHeight="1" x14ac:dyDescent="0.2">
      <c r="A29" s="2" t="s">
        <v>23</v>
      </c>
      <c r="B29" s="95"/>
      <c r="C29" s="95"/>
      <c r="D29" s="96"/>
      <c r="E29" s="88" t="s">
        <v>35</v>
      </c>
      <c r="F29" s="88"/>
      <c r="G29" s="88"/>
      <c r="H29" s="88"/>
      <c r="I29" s="39" t="s">
        <v>2</v>
      </c>
      <c r="J29" s="31" t="s">
        <v>19</v>
      </c>
      <c r="K29" s="93" t="s">
        <v>18</v>
      </c>
      <c r="L29" s="93"/>
      <c r="M29" s="93"/>
      <c r="N29" s="93"/>
      <c r="O29" s="93"/>
      <c r="P29" s="93"/>
      <c r="Q29" s="87" t="s">
        <v>15</v>
      </c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6"/>
      <c r="AF29" s="6"/>
    </row>
    <row r="30" spans="1:32" ht="28" customHeight="1" x14ac:dyDescent="0.2">
      <c r="A30" s="2" t="s">
        <v>23</v>
      </c>
      <c r="B30" s="95"/>
      <c r="C30" s="95"/>
      <c r="D30" s="96"/>
      <c r="E30" s="89"/>
      <c r="F30" s="89"/>
      <c r="G30" s="89"/>
      <c r="H30" s="89"/>
      <c r="I30" s="39"/>
      <c r="J30" s="31" t="str">
        <f>IF(J28="☑","☑","－")</f>
        <v>－</v>
      </c>
      <c r="K30" s="93" t="s">
        <v>20</v>
      </c>
      <c r="L30" s="93"/>
      <c r="M30" s="93"/>
      <c r="N30" s="93"/>
      <c r="O30" s="93"/>
      <c r="P30" s="93"/>
      <c r="Q30" s="87" t="s">
        <v>36</v>
      </c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6"/>
      <c r="AF30" s="6"/>
    </row>
    <row r="31" spans="1:32" ht="28" customHeight="1" x14ac:dyDescent="0.2">
      <c r="A31" s="2" t="s">
        <v>23</v>
      </c>
      <c r="B31" s="95"/>
      <c r="C31" s="95"/>
      <c r="D31" s="96"/>
      <c r="E31" s="90" t="s">
        <v>80</v>
      </c>
      <c r="F31" s="90"/>
      <c r="G31" s="90"/>
      <c r="H31" s="90"/>
      <c r="I31" s="39"/>
      <c r="J31" s="21" t="s">
        <v>9</v>
      </c>
      <c r="K31" s="93" t="s">
        <v>22</v>
      </c>
      <c r="L31" s="93"/>
      <c r="M31" s="93"/>
      <c r="N31" s="93"/>
      <c r="O31" s="93"/>
      <c r="P31" s="93"/>
      <c r="Q31" s="87" t="s">
        <v>60</v>
      </c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6"/>
      <c r="AF31" s="6"/>
    </row>
    <row r="32" spans="1:32" ht="28" customHeight="1" x14ac:dyDescent="0.2">
      <c r="A32" s="12" t="s">
        <v>24</v>
      </c>
      <c r="B32" s="97"/>
      <c r="C32" s="97"/>
      <c r="D32" s="98"/>
      <c r="E32" s="99" t="s">
        <v>34</v>
      </c>
      <c r="F32" s="43"/>
      <c r="G32" s="43"/>
      <c r="H32" s="43"/>
      <c r="I32" s="32" t="s">
        <v>2</v>
      </c>
      <c r="J32" s="100"/>
      <c r="K32" s="73"/>
      <c r="L32" s="73"/>
      <c r="M32" s="73"/>
      <c r="N32" s="73"/>
      <c r="O32" s="73"/>
      <c r="P32" s="74"/>
      <c r="Q32" s="72"/>
      <c r="R32" s="73"/>
      <c r="S32" s="73"/>
      <c r="T32" s="73"/>
      <c r="U32" s="73"/>
      <c r="V32" s="73"/>
      <c r="W32" s="74"/>
      <c r="X32" s="72"/>
      <c r="Y32" s="73"/>
      <c r="Z32" s="73"/>
      <c r="AA32" s="73"/>
      <c r="AB32" s="73"/>
      <c r="AC32" s="73"/>
      <c r="AD32" s="74"/>
      <c r="AE32" s="6"/>
      <c r="AF32" s="6"/>
    </row>
    <row r="33" spans="1:33" ht="4" customHeight="1" x14ac:dyDescent="0.2">
      <c r="A33" s="2"/>
      <c r="B33" s="23"/>
      <c r="C33" s="23"/>
      <c r="D33" s="23"/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6"/>
      <c r="AF33" s="6"/>
    </row>
    <row r="34" spans="1:33" ht="16" customHeight="1" x14ac:dyDescent="0.2">
      <c r="B34" s="6" t="str">
        <f>'１．利用権購入申込書'!B42</f>
        <v>（事務局）</v>
      </c>
      <c r="C34" s="6"/>
      <c r="D34" s="6"/>
      <c r="E34" s="6" t="str">
        <f>'１．利用権購入申込書'!E42</f>
        <v>一般社団法人日本ＥＤＤ認証推進協議会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3"/>
      <c r="U34" s="6"/>
      <c r="V34" s="6"/>
      <c r="W34" s="64" t="s">
        <v>7</v>
      </c>
      <c r="X34" s="64"/>
      <c r="Y34" s="64"/>
      <c r="Z34" s="64"/>
      <c r="AA34" s="64" t="s">
        <v>8</v>
      </c>
      <c r="AB34" s="64"/>
      <c r="AC34" s="64"/>
      <c r="AD34" s="64"/>
      <c r="AE34" s="6"/>
      <c r="AF34" s="2"/>
      <c r="AG34" s="2"/>
    </row>
    <row r="35" spans="1:33" ht="16" customHeight="1" x14ac:dyDescent="0.2">
      <c r="B35" s="6"/>
      <c r="C35" s="6"/>
      <c r="D35" s="6"/>
      <c r="E35" s="6" t="str">
        <f>'１．利用権購入申込書'!E43</f>
        <v>〒105-0012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5"/>
      <c r="X35" s="65"/>
      <c r="Y35" s="65"/>
      <c r="Z35" s="65"/>
      <c r="AA35" s="65"/>
      <c r="AB35" s="65"/>
      <c r="AC35" s="65"/>
      <c r="AD35" s="65"/>
      <c r="AE35" s="6"/>
      <c r="AF35" s="2"/>
      <c r="AG35" s="2"/>
    </row>
    <row r="36" spans="1:33" ht="16" customHeight="1" x14ac:dyDescent="0.2">
      <c r="B36" s="6"/>
      <c r="C36" s="6"/>
      <c r="D36" s="6"/>
      <c r="E36" s="5" t="str">
        <f>'１．利用権購入申込書'!E44</f>
        <v>東京都港区芝大門２-１０-１２ ＫＤＸ芝大門ビル８階</v>
      </c>
      <c r="F36" s="6"/>
      <c r="G36" s="6"/>
      <c r="H36" s="6"/>
      <c r="I36" s="6"/>
      <c r="J36" s="6"/>
      <c r="M36" s="6"/>
      <c r="O36" s="6"/>
      <c r="P36" s="6"/>
      <c r="R36" s="6"/>
      <c r="T36" s="6"/>
      <c r="U36" s="6"/>
      <c r="V36" s="6"/>
      <c r="W36" s="66"/>
      <c r="X36" s="66"/>
      <c r="Y36" s="66"/>
      <c r="Z36" s="66"/>
      <c r="AA36" s="66"/>
      <c r="AB36" s="66"/>
      <c r="AC36" s="66"/>
      <c r="AD36" s="66"/>
      <c r="AE36" s="6"/>
      <c r="AF36" s="2"/>
      <c r="AG36" s="2"/>
    </row>
    <row r="37" spans="1:33" ht="16" customHeight="1" x14ac:dyDescent="0.2">
      <c r="B37" s="6"/>
      <c r="C37" s="6"/>
      <c r="D37" s="6"/>
      <c r="E37" s="6" t="str">
        <f>'１．利用権購入申込書'!E45</f>
        <v>e-mail：office@jedac.jp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7"/>
      <c r="X37" s="67"/>
      <c r="Y37" s="67"/>
      <c r="Z37" s="67"/>
      <c r="AA37" s="67"/>
      <c r="AB37" s="67"/>
      <c r="AC37" s="67"/>
      <c r="AD37" s="67"/>
      <c r="AE37" s="6"/>
      <c r="AF37" s="2"/>
      <c r="AG37" s="2"/>
    </row>
    <row r="38" spans="1:33" ht="16" customHeight="1" x14ac:dyDescent="0.2">
      <c r="B38" s="6"/>
      <c r="C38" s="6"/>
      <c r="D38" s="6"/>
      <c r="E38" s="6" t="str">
        <f>'１．利用権購入申込書'!E46</f>
        <v>TEL：03-6895-6805　FAX：03-6895-6820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4"/>
      <c r="T38" s="6"/>
      <c r="U38" s="6"/>
      <c r="V38" s="6"/>
      <c r="W38" s="61"/>
      <c r="X38" s="61"/>
      <c r="Y38" s="61"/>
      <c r="Z38" s="61"/>
      <c r="AA38" s="61"/>
      <c r="AB38" s="61"/>
      <c r="AC38" s="61"/>
      <c r="AD38" s="61"/>
      <c r="AE38" s="6"/>
      <c r="AF38" s="2"/>
      <c r="AG38" s="2"/>
    </row>
    <row r="39" spans="1:33" ht="4" customHeight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4"/>
      <c r="T39" s="6"/>
      <c r="U39" s="6"/>
      <c r="V39" s="6"/>
      <c r="AE39" s="6"/>
      <c r="AF39" s="2"/>
      <c r="AG39" s="2"/>
    </row>
    <row r="40" spans="1:33" ht="3" hidden="1" customHeight="1" x14ac:dyDescent="0.2">
      <c r="A40" s="15"/>
    </row>
    <row r="41" spans="1:33" ht="18.75" customHeight="1" x14ac:dyDescent="0.2">
      <c r="B41" s="6"/>
      <c r="C41" s="6"/>
      <c r="D41" s="6"/>
      <c r="E41" s="6"/>
      <c r="F41" s="6"/>
      <c r="G41" s="6"/>
    </row>
  </sheetData>
  <sheetProtection algorithmName="SHA-512" hashValue="/eMsoQKdWa+w36VuDiYokuvwvSolE9wd+HaCUbWkfCdm0uIfg3Z64uo1bQOu5ZEaVe6BvVesSoaH/dg4GLlZ7Q==" saltValue="3knPHsVZbAoYYchSezu3Vw==" spinCount="100000" sheet="1" objects="1" scenarios="1"/>
  <mergeCells count="71">
    <mergeCell ref="B18:D32"/>
    <mergeCell ref="E18:H18"/>
    <mergeCell ref="J18:AD18"/>
    <mergeCell ref="E19:H19"/>
    <mergeCell ref="J19:AD19"/>
    <mergeCell ref="E20:H20"/>
    <mergeCell ref="J20:AD20"/>
    <mergeCell ref="E26:H26"/>
    <mergeCell ref="K26:P26"/>
    <mergeCell ref="R26:W26"/>
    <mergeCell ref="X26:AD26"/>
    <mergeCell ref="E32:H32"/>
    <mergeCell ref="J32:P32"/>
    <mergeCell ref="K29:P29"/>
    <mergeCell ref="K30:P30"/>
    <mergeCell ref="I29:I31"/>
    <mergeCell ref="E29:H30"/>
    <mergeCell ref="E31:H31"/>
    <mergeCell ref="W35:Z37"/>
    <mergeCell ref="AA35:AD37"/>
    <mergeCell ref="Z21:AD21"/>
    <mergeCell ref="J21:Y21"/>
    <mergeCell ref="E24:H24"/>
    <mergeCell ref="J24:P24"/>
    <mergeCell ref="Q24:AD24"/>
    <mergeCell ref="X32:AD32"/>
    <mergeCell ref="E27:H27"/>
    <mergeCell ref="K27:AD27"/>
    <mergeCell ref="K25:P25"/>
    <mergeCell ref="R25:W25"/>
    <mergeCell ref="R28:W28"/>
    <mergeCell ref="K31:P31"/>
    <mergeCell ref="X25:AD25"/>
    <mergeCell ref="X28:AD28"/>
    <mergeCell ref="W38:Z38"/>
    <mergeCell ref="AA38:AD38"/>
    <mergeCell ref="E21:H21"/>
    <mergeCell ref="W34:Z34"/>
    <mergeCell ref="AA34:AD34"/>
    <mergeCell ref="E22:H22"/>
    <mergeCell ref="J22:AD22"/>
    <mergeCell ref="E23:H23"/>
    <mergeCell ref="J23:AD23"/>
    <mergeCell ref="E25:H25"/>
    <mergeCell ref="Q29:AD29"/>
    <mergeCell ref="Q30:AD30"/>
    <mergeCell ref="Q31:AD31"/>
    <mergeCell ref="E28:H28"/>
    <mergeCell ref="K28:P28"/>
    <mergeCell ref="Q32:W32"/>
    <mergeCell ref="B10:H10"/>
    <mergeCell ref="J10:AD10"/>
    <mergeCell ref="Y1:Z1"/>
    <mergeCell ref="AB1:AC1"/>
    <mergeCell ref="C4:AB4"/>
    <mergeCell ref="B9:H9"/>
    <mergeCell ref="J9:AD9"/>
    <mergeCell ref="U1:W1"/>
    <mergeCell ref="S2:AD2"/>
    <mergeCell ref="Z15:AD15"/>
    <mergeCell ref="E16:H16"/>
    <mergeCell ref="J16:AD16"/>
    <mergeCell ref="B12:D16"/>
    <mergeCell ref="E12:H12"/>
    <mergeCell ref="E15:H15"/>
    <mergeCell ref="J15:Y15"/>
    <mergeCell ref="J12:AD12"/>
    <mergeCell ref="E13:H13"/>
    <mergeCell ref="J13:AD13"/>
    <mergeCell ref="E14:H14"/>
    <mergeCell ref="J14:AD14"/>
  </mergeCells>
  <phoneticPr fontId="1"/>
  <conditionalFormatting sqref="J30:AD30">
    <cfRule type="expression" dxfId="19" priority="16">
      <formula>$J$28&lt;&gt;"☑"</formula>
    </cfRule>
  </conditionalFormatting>
  <conditionalFormatting sqref="E32:AD32">
    <cfRule type="expression" dxfId="18" priority="18">
      <formula>OR($Q$25="☑",AND($J$30&lt;&gt;"☑",$J$31&lt;&gt;"☑"))</formula>
    </cfRule>
  </conditionalFormatting>
  <conditionalFormatting sqref="J31:AD31">
    <cfRule type="expression" dxfId="17" priority="17">
      <formula>OR($Q$25="☑",$Q$28&lt;&gt;"☑")</formula>
    </cfRule>
  </conditionalFormatting>
  <conditionalFormatting sqref="J28:AD28">
    <cfRule type="expression" dxfId="16" priority="15">
      <formula>AND($J$25="☑",COUNTIF($J$28:$AD$28,"☑")=0)</formula>
    </cfRule>
  </conditionalFormatting>
  <conditionalFormatting sqref="J27:AD27">
    <cfRule type="expression" dxfId="15" priority="13">
      <formula>AND($J$25="☑",$Q$25&lt;&gt;"☑",$J$27&lt;&gt;"☑")</formula>
    </cfRule>
  </conditionalFormatting>
  <conditionalFormatting sqref="S2">
    <cfRule type="expression" dxfId="14" priority="1">
      <formula>LEFT(S2,2)="存在"</formula>
    </cfRule>
  </conditionalFormatting>
  <conditionalFormatting sqref="E26:AD28 J30:AD32 E32">
    <cfRule type="expression" dxfId="13" priority="7">
      <formula>$Q$25="☑"</formula>
    </cfRule>
  </conditionalFormatting>
  <conditionalFormatting sqref="J26:AD26">
    <cfRule type="expression" dxfId="12" priority="9">
      <formula>AND($J$25="☑",COUNTIF($J$26:$AD$26,"☑")&lt;&gt;1)</formula>
    </cfRule>
  </conditionalFormatting>
  <conditionalFormatting sqref="J25:AD25">
    <cfRule type="expression" dxfId="11" priority="3">
      <formula>COUNTIF($J$25:$AD$25,"☑")&lt;&gt;1</formula>
    </cfRule>
  </conditionalFormatting>
  <conditionalFormatting sqref="J12:AD16">
    <cfRule type="expression" dxfId="10" priority="2">
      <formula>COUNTIF($J$12:$J$16,"*エラー*")&lt;&gt;0</formula>
    </cfRule>
  </conditionalFormatting>
  <conditionalFormatting sqref="Q25:AD25">
    <cfRule type="expression" dxfId="9" priority="4">
      <formula>AND(COUNTIF($J$25:$AD$25,"☑")=1,$J$25="☑")</formula>
    </cfRule>
  </conditionalFormatting>
  <conditionalFormatting sqref="J25:P25 X25:AD25">
    <cfRule type="expression" dxfId="8" priority="5">
      <formula>AND(COUNTIF($J$25:$AD$25,"☑")=1,$Q$25="☑")</formula>
    </cfRule>
  </conditionalFormatting>
  <conditionalFormatting sqref="Q26:AD26">
    <cfRule type="expression" dxfId="7" priority="10">
      <formula>AND($J$25="☑",COUNTIF($J$26:$AD$26,"☑")=1,$J$26="☑")</formula>
    </cfRule>
  </conditionalFormatting>
  <conditionalFormatting sqref="J26:P26 X26:AD26">
    <cfRule type="expression" dxfId="6" priority="11">
      <formula>AND($J$25="☑",COUNTIF($J$26:$AD$26,"☑")=1,$Q$26="☑")</formula>
    </cfRule>
  </conditionalFormatting>
  <conditionalFormatting sqref="E26:AD32">
    <cfRule type="expression" dxfId="5" priority="6">
      <formula>COUNTIF($J$25:$AD$25,"☑")&lt;&gt;1</formula>
    </cfRule>
  </conditionalFormatting>
  <dataValidations count="4">
    <dataValidation type="list" allowBlank="1" showInputMessage="1" showErrorMessage="1" sqref="J31 Q25:Q26 Q28 J25:J28" xr:uid="{00000000-0002-0000-0200-000000000000}">
      <formula1>"□,☑"</formula1>
    </dataValidation>
    <dataValidation type="textLength" imeMode="disabled" operator="lessThanOrEqual" allowBlank="1" showInputMessage="1" showErrorMessage="1" errorTitle="８文字以内" error="半角英数８文字以内で入力してください" sqref="J24:P24 J32:AD32" xr:uid="{9099432A-010C-40F8-9B3D-60D44CFAE341}">
      <formula1>8</formula1>
    </dataValidation>
    <dataValidation imeMode="disabled" allowBlank="1" showInputMessage="1" showErrorMessage="1" sqref="J22:AD23" xr:uid="{3AB297A1-1EF0-4394-B280-2447828E5D1D}"/>
    <dataValidation imeMode="on" allowBlank="1" showInputMessage="1" showErrorMessage="1" sqref="J21:Y21 J18:AD20" xr:uid="{F9D6B17F-ECE0-4238-9F86-412C9A15E28C}"/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１．利用権購入申込書</vt:lpstr>
      <vt:lpstr>２．利用者登録申込書（追加用）</vt:lpstr>
      <vt:lpstr>'１．利用権購入申込書'!Print_Area</vt:lpstr>
      <vt:lpstr>'２．利用者登録申込書（追加用）'!Print_Area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2021-02-12T03:00:07Z</dcterms:modified>
</cp:coreProperties>
</file>